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60" activeTab="4"/>
  </bookViews>
  <sheets>
    <sheet name="Sakoules-Gantia" sheetId="1" r:id="rId1"/>
    <sheet name="Aporypantika" sheetId="2" r:id="rId2"/>
    <sheet name="Xartika" sheetId="3" r:id="rId3"/>
    <sheet name="Kadoi-Skoupes" sheetId="4" r:id="rId4"/>
    <sheet name="ΜΕΣΑ ΑΤΟΜΙΚΗΣ ΠΡΟΣΤΑΣΙΑΣ" sheetId="5" r:id="rId5"/>
  </sheets>
  <definedNames>
    <definedName name="_xlnm.Print_Area" localSheetId="1">'Aporypantika'!$A$1:$G$37</definedName>
    <definedName name="_xlnm.Print_Area" localSheetId="3">'Kadoi-Skoupes'!$A$1:$G$61</definedName>
    <definedName name="_xlnm.Print_Area" localSheetId="0">'Sakoules-Gantia'!$A$1:$G$12</definedName>
    <definedName name="_xlnm.Print_Area" localSheetId="2">'Xartika'!$A$1:$G$20</definedName>
  </definedNames>
  <calcPr fullCalcOnLoad="1"/>
</workbook>
</file>

<file path=xl/sharedStrings.xml><?xml version="1.0" encoding="utf-8"?>
<sst xmlns="http://schemas.openxmlformats.org/spreadsheetml/2006/main" count="287" uniqueCount="149">
  <si>
    <t>A/A</t>
  </si>
  <si>
    <t>ΑΝΑΛΥΤΙΚΗ ΠΕΡΙΓΡΑΦΗ ΕΙΔΟΥΣ</t>
  </si>
  <si>
    <t>ΜΟΝΑΔΑ ΜΕΤΡΗΣΗΣ</t>
  </si>
  <si>
    <t>ΠΟΣΟΤΗΤΑ</t>
  </si>
  <si>
    <t>ΤΙΜΗ ΜΟΝΑΔΑΣ
ΧΩΡΙΣ ΦΠΑ</t>
  </si>
  <si>
    <t>ΔΑΠΑΝΗ</t>
  </si>
  <si>
    <t>ΤΙΜΗ ΜΟΝΑΔΑΣ
ΜΕ ΦΠΑ</t>
  </si>
  <si>
    <t>1</t>
  </si>
  <si>
    <t>ΠΑΚΕΤΟ</t>
  </si>
  <si>
    <t>ΓΑΝΤΙΑ ΕΛΑΣΤΙΚΑ ΜΙΑΣ ΧΡΗΣΗΣ  ΚΟΥΖΙΝΑΣ. Εξαιρετικά ανθεκτικά διαθέσιμα σε όλα τα μεγέθη σε διάφορα χρώματα.</t>
  </si>
  <si>
    <t>ΖΕΥΓΟΣ</t>
  </si>
  <si>
    <t xml:space="preserve">Γάντια εργασίας </t>
  </si>
  <si>
    <t>ΣΑΚΚΟΙ  ΑΠΟΡΡΙΜΜΑΤΩΝ (περίπου 1,10Χ1,30 ή 90Χ1,40) βαρέως
τύπου, πολυαιθυλένιο, χρώματος μαύρου, 8 τεμάχια ανά κιλό</t>
  </si>
  <si>
    <t>ΚΙΛΟ</t>
  </si>
  <si>
    <t>ΣΑΚΚΟΙ  ΑΠΟΡΡΙΜΜΑΤΩΝ (περίπου 80Χ1,10) βαρέως τύπου,
πολυαιθυλένιο, χρώματος μαύρου, 12τεμάχια ανά κιλό.</t>
  </si>
  <si>
    <t>ΣΑΚΚΟΙ  ΑΠΟΡΡΙΜΜΑΤΩΝ (περίπου 70Χ90) ή (75Χ1,00) βαρέως τύπου,
πολυαιθυλένιο, χρώματος μαύρου ανά κιλό.</t>
  </si>
  <si>
    <t>ΣΑΚΚΟΙ ΑΠΟΡΡΙΜΜΑΤΩΝ βαρέως τύπου,
πολυαιθυλένιο (περίπου 60Χ80) με το κιλό</t>
  </si>
  <si>
    <t>Σακούλες αδιαφανείς με χερούλια (με το κιλό)</t>
  </si>
  <si>
    <t>Σακούλες για καλαθάκια (περίπου 45Χ55) 20 τεμ.Ρολλό</t>
  </si>
  <si>
    <t>Σακούλες για καλαθάκια (περίπου 55Χ75) 10 τεμ.</t>
  </si>
  <si>
    <t>Σακούλες για καλαθάκια (περίπου 75Χ100) 10 τεμ.</t>
  </si>
  <si>
    <t>ΣΥΝΟΛΟ :</t>
  </si>
  <si>
    <t>ΣΥΝΟΛΙΚΑ</t>
  </si>
  <si>
    <t>ΧΩΡΙΣ ΦΠΑ</t>
  </si>
  <si>
    <t>ΜΕ ΦΠΑ</t>
  </si>
  <si>
    <t>ΑΛΚΟΟΛΟΥΧΟ ΑΝΤΙΣΗΠΤΙΚΟ Να έχει άδεια ΕΟΦ σαν
φαρμακευτικό ιδιοσκεύασμα, Να έχει περιεκτικότητα Αλκοόλης ή μίγματος αλκοολών (αιθανόλη, ισοπροπανόλη ή προπανόλη) με άθροισμα 60 έως 95%.). Με πιστοποίηση CE (εως 4lt)</t>
  </si>
  <si>
    <t>ΛΙΤΡΟ</t>
  </si>
  <si>
    <t>ΥΓΡΟ ΣΑΠΟΥΝΙ Να έχει άδεια σαν καλλυντικό (άδεια ΕΟΦ). Να έχει
άδεια ( καταχώρηση σε ΓΧΚ) απορρυπαντικό χεριών. Να περιέχει  ότι ορίζεται στο ΦΕΚ 329, τεύχος 2ο 21/4/1997 ΚΥΑ 6α/οικ.,3320 παράρτημα VI. Να αναφέρονται σαφώς τα συστατικά του προϊόντος στην ετικέτα του (εως 4lt)</t>
  </si>
  <si>
    <t>ΥΓΡΟ ΚΑΘΑΡΙΣΜΟΥ ΧΕΡΙΩΝ (ΤΟΥΑΛΕΤΑΣ) ΜΕ ΙΣΟΡΡΟΠΗΜΕΝΟ ph ΜΕ ΑΝΤΛΙΑ  (300-500ml)</t>
  </si>
  <si>
    <t>ΤΕΜ</t>
  </si>
  <si>
    <t xml:space="preserve">ΟΙΝΟΠΝΕΥΜΑ φωτιστικό (μπλε) σε φιάλη 420-500ml για γενική χρήση </t>
  </si>
  <si>
    <t>ΟΙΝΟΠΝΕΥΜΑ λευκό 93% σε φιάλη 420 ml (αλκοολούχος λοσιόν)</t>
  </si>
  <si>
    <t>ΣΑΠΟΥΝΙ ΥΓΡΟ ΠΙΑΤΩΝ  ΦΙΑΛΗ 500ml – 750ml. Ρευστό καθαριστικό για τα πιάτα, μικροβιοκτόνο για την καταπολέμηση των μικροβίων και δυσάρεστων οσμών με   15-30% Ανιονικές επιφανειοδραστικές ουσίες , 5-15% μη ιονικές επιφανειαδραστικές ουσίες</t>
  </si>
  <si>
    <t>ΣΑΠΟΥΝΙ ΥΓΡΟ ΠΙΑΤΩΝ  ΔΟΧΕΙΟ 4litr .Ρευστό καθαριστικό για τα πιάτα, μικροβιοκτόνο για την καταπολέμηση των μικροβίων και δυσάρεστων οσμών με   15-30% Ανιονικές επιφανειοδραστικές ουσίες , 5-15% μη ιονικές επιφανειαδραστικές ουσίες15-30% Ανιονικές επιφανειοδραστικές ουσίες , 5-15% μη ιονικές επιφανειαδραστικές ουσίες</t>
  </si>
  <si>
    <t>ΥΓΡΟ ΑΠΟΡ/ΚΟ ΓΕΝΙΚΟΥ ΚΑΘΑΡΙΣΜΟΥ  ΚΑΙ ΚΑΘΑΡΙΣΤΙΚΕΣ  ΧΩΡΙΣ ΧΛΩΡΙΟ συσκ.4lt. Να περιέχει επιφανειοδραστικά λιγότερο από 5%, φωσφορικά άλατα 5-15%. Να μην επηρεάζει τα χρώματα και να περιέχει πρώτες ύλες που να είναι βιοαπικοδομίσημες. Κατάλληλο για επιφάνειες από ξύλο, πλαστικό, ανοξείδωτο, φορμάικες, πλακάκια δαπέδου, μάρμαρα, τοίχους κλπ.  να μην χρειάζεται ξέβγαλμα.</t>
  </si>
  <si>
    <t xml:space="preserve">ΥΓΡΟ ΑΠΟΡ/ΚΟ ΓΕΝΙΚΟΥ ΚΑΘΑΡΙΣΜΟΥ ΜΕ ΑΠΟΛΥΜΑΝΤΙΚΕΣ ΚΑΙ ΚΑΘΑΡΙΣΤΙΚΕΣ  ΧΩΡΙΣ ΧΛΩΡΙΟ συσκ.4lt. Να περιέχει επιφανειοδραστικά λιγότερο από 5%, φωσφορικά άλατα 5-15%. Να μην επηρεάζει τα χρώματα και να περιέχει πρώτες ύλες που να είναι βιοαπικοδομίσημες. Κατάλληλο για επιφάνειες από ξύλο, πλαστικό, ανοξείδωτο, φορμάικες, πλακάκια δαπέδου, μάρμαρα, τοίχους κλπ. Να μην χρειάζεται ξέβγαλμα. Η ειδική αυτή σύνθεση συνδυάζει καθαριστικά συστατικά και απολυμαντικούς παράγοντες στη σωστή αναλογία και καταπολεμά το 99,9%
των βακτηριδίων. </t>
  </si>
  <si>
    <t xml:space="preserve">ΥΓΡΟ ΚΑΘΑΡΙΣΜΟΥ ΤΖΑΜΙΩΝ (500 -750 ml) με αντλία. Να περιέχει επιφανειοδραστικά 0,3-0,5%. Να περιέχει οργανικό  διαλύτη (εκ του οποίου  τουλάχιστον αλκοόλη) min 6%. Ειδική σύνθεση για να βοήθα τον καθαρισμό και να μην αφήνει  θάμπωμα μετά το σκούπισμα και το στέγνωμα. Να δίνονται οδηγίες χρήσεως και οδηγίες  ασφάλειας. </t>
  </si>
  <si>
    <t xml:space="preserve">ΥΓΡΟ ΚΑΘΑΡΙΣΜΟΥ ΤΖΑΜΙΩΝ ΕΩΣ (4 lt)  Να περιέχει επιφανειοδραστικά 0,3-0,5%. Να περιέχει οργανικό  διαλύτη (εκ του οποίου  τουλάχιστον αλκοόλη) min 6%. Ειδική σύνθεση για να βοήθα τον καθαρισμό και να μην αφήνει  θάμπωμα μετά το σκούπισμα και το στέγνωμα. Να δίνονται οδηγίες χρήσεως και οδηγίες  ασφάλειας.  </t>
  </si>
  <si>
    <t xml:space="preserve">ΥΓΡΟ ΚΑΘΑΡΙΣΤΙΚΟ ΚΑΤΆ ΑΛΑΤΩΝ (4 lit) . Να διαλύει αμέσως άλατα, πουρί,και τα υπολείμματα σαπουνιού που επικάθονται στα είδη υγιεινής.. Ειδικότερα να αφαιρεί άλατα ασβεστίου και σκουριά από βρύσες, ανοξείδωτα, πλακάκια. </t>
  </si>
  <si>
    <t xml:space="preserve">ΥΓΡΟ ΚΑΘΑΡΙΣΤΙΚΟ ΚΑΤΆ ΑΛΑΤΩΝ ΦΙΑΛΗ ΨΕΚΑΣΜΟΥ 750ML. Να διαλύει αμέσως άλατα, πουρί,και τα υπολείμματα σαπουνιού που επικάθονται στα είδη υγιεινής.. Ειδικότερα να αφαιρεί άλατα ασβεστίου και σκουριά από βρύσες, ανοξείδωτα, πλακάκια. </t>
  </si>
  <si>
    <t>ΠΑΧΥΡΕΥΣΤΗ ΚΡΕΜΑ ΚΑΘΑΡΙΣΜΟΥ 750ml. Απορρυπαντικό καθαρισμού σε κρέμα, φιλικό προς το περιβάλλον για σκληρές επιφάνειες όπως πλακάκια, είδη υγιεινής.</t>
  </si>
  <si>
    <t xml:space="preserve">Υγρό διάλυμα υδροχλωρικού οξέως 15%  450 gr. </t>
  </si>
  <si>
    <t xml:space="preserve">Χλώριο  διάλυμα υποχλωριώδους νατρίου λεπτόρρευστο, κατάλληλο για γενικό καθαρισμό και λεύκανση(να περιέχει τουλάχιστον 4% ενεργό χλώριο)   (4lt) απλή &amp; αρωματική </t>
  </si>
  <si>
    <t xml:space="preserve">ΤΕΜ </t>
  </si>
  <si>
    <t>ΥΓΡΟ ΚΑΘΑΡΙΣΜΟΥ ΓΙΑ  ΜΕΛΑΝΕΣ 1000 ML με ψεκαστήρα. Ισχυρό διαβρωτικό χρωμάτων, κατάλληλο να αφαιρεί γρήγορα όλους τους τύπους χρωμάτων από μεταλλικές ή  ξύλινες επιφάνειες αλλά και επιφάνειες γυαλιού πολυαιθυλενίου και να αφήνει τις επιφάνειες καθαρές και χωρίς υπολείμματα.</t>
  </si>
  <si>
    <t>ΥΓΡΟ ΚΑΘΑΡΙΣΜΟΥ ΓΙΑ  ΜΕΛΑΝΕΣ 5LT. Ισχυρό διαβρωτικό χρωμάτων, κατάλληλο να αφαιρεί γρήγορα όλους τους τύπους χρωμάτων από μεταλλικές ή  ξύλινες επιφάνειες αλλά και επιφάνειες γυαλιού πολυαιθυλενίου και να αφήνει τις επιφάνειες καθαρές και χωρίς υπολείμματα.</t>
  </si>
  <si>
    <t xml:space="preserve">ΥΓΡΟ ΑΠΟΛΥΜΑΝΤΙΚΟ ΓΙΑ ΛΕΚΑΝΗ ΤΟΥΑΛΕΤΑΣ  (ΠΑΠΙ ) με λιγότερο από 5% ανιονικά τασιενεργά, μη ιονικά τασιενεργά  σε συσκευασία 750ml. </t>
  </si>
  <si>
    <t xml:space="preserve">ΑΠΟΛΥΜΑΝΤΙΚΟ  SPRAY 750 ML (4+1) που να εξασφαλίζει υγιεινή καθαριότητα σε βάθος, απολύμανση των επιφανειών και 100% απομάκρυνση των αλάτων, με σύνθεση χωρίς χλώριο. Η ειδική αυτή σύνθεση συνδυάζει καθαριστικά συστατικά και απολυμαντικούς παράγοντες στη σωστή αναλογία και καταπολεμά το 99,9%
των βακτηριδίων. </t>
  </si>
  <si>
    <t>ΑΠΟΦΡΑΚΤΙΚΟ ΝΙΠΤΗΡΩΝ -60 gr -400gr. Κατάλληλο να διαλύει αμέσως λίπη, κατάλοιπα τροφίμων, πουρί, ακαθαρσίες και όλα τα οργανικά υλικά, χωρίς να βλάπτει τους πλαστικούς σωλήνες.</t>
  </si>
  <si>
    <t xml:space="preserve">ΦΑΚΕΛΑΚΙ </t>
  </si>
  <si>
    <t xml:space="preserve">ΣΚΟΝΗ ΚΑΘΑΡΙΣΜΟΥ (ΤΥΠΟΥ ROLI H IΣΟΔΥΝΑΜΟ) 500γρ . Απορρυπαντική σκόνη γενικού καθαρισμού με ενεργό χλώριο, κατάλληλη για σκληρές επιφάνειες. </t>
  </si>
  <si>
    <t>ΣΚΟΝΗ ΓΙΑ ΠΛΥΣΙΜΟ ΣΤΟ ΧΕΡΙ ΕΩΣ 400gr</t>
  </si>
  <si>
    <t>TEM</t>
  </si>
  <si>
    <t>ΣΑΠΟΥΝΑΚΙΑ ΠΛΑΚΑ ΑΡΩΜΑΤΙΚΑ 90gr</t>
  </si>
  <si>
    <t>ΥΓΡΟ ΣΠΡΕΙ ΓΙΑ ΚΑΘΑΡΙΣΜΟ  ΑΝΟΞΕΙΔΩΤΩΝ  ΕΠΙΦΑΝΕΙΩΝ 600ml</t>
  </si>
  <si>
    <t>ΑΠΟΡΡΥΠΑΝΤΙΚΟ ΓΙΑ ΧΑΛΙΑ 1000 ml Χαμηλού αφρισμού</t>
  </si>
  <si>
    <t>ΤΑΜΠΛΕΤΕΣ ΠΛΥΝΤΗΡΙΟΥ ΠΙΑΤΩΝ ΠΑΚ.30 ΤΕΜ</t>
  </si>
  <si>
    <t>ΚΟΥΤΙ</t>
  </si>
  <si>
    <t>ΑΠΟΣΜΗΤΙΚΟ BLOCK ΤΟΥΑΛΕΤΑΣ ΠΑΚ.1 ΤΕΜ</t>
  </si>
  <si>
    <t>ΑΠΟΣΜΗΤΙΚΟ ΤΟΥΑΛΕΤΑΣ ΓΑΛΑΖΙΟΣ ΚΑΤΑΡΑΚΤΗΣ ΠΑΚ.2 ΤΕΜ</t>
  </si>
  <si>
    <t>ΠΑΚ</t>
  </si>
  <si>
    <t>Χαρτί κουζίνας (ρολά), λευκό, Α΄ ποιότητας, 100 % πρωτογενής
χαρτόμαζα, βάρος ρολού 400 γραμμάρια +_ 5 %, θα αναφέρεται ο  αριθμός των φύλλων ανά ρολό.</t>
  </si>
  <si>
    <t xml:space="preserve">Χαρτί κουζίνας (ρολά), λευκό, Α΄ ποιότητας, 100 % πρωτογενής
χαρτόμαζα, βάρος ρολού 700 γραμμάρια +_ 5 %,  θα αναφέρεται αριθμός των φύλλων ανά ρολό </t>
  </si>
  <si>
    <t>Χαρτί κουζίνας (ρολά), λευκό, Α΄ ποιότητας, 100 % πρωτογενής
χαρτόμαζα, βάρος ρολού 1000 γραμμάρια +_ 5 %,  θα αναφέρεται αριθμός των φύλλων ανά ρολό</t>
  </si>
  <si>
    <t>Χαρτί κουζίνας (ρολά), λευκό, Α΄ ποιότητας, 100 % πρωτογενής
χαρτόμαζα, βάρος ρολού 5 κιλών +_ 5 %, θα αναφέρεται αριθμός των φύλλων ανά ρολό..</t>
  </si>
  <si>
    <t>Χαρτί Υγείας (ρολά), λευκό, Α΄ ποιότητας, 100 % πρωτογενής
χαρτόμαζα, βάρος ρολού 500 γραμμάρια +_ 5 %, ΒΟΧ  θα αναφέρεται αριθμός των φύλλων ανά ρολό .ΓΙΑ ΣΥΣΚΕΥΗ ΧΑΡΤΙΟΥ ΥΓΕΙΑΣ ΔΕΜΑ 12 ΡΟΛ</t>
  </si>
  <si>
    <t>Χαρτί υγείας, λείο, υδατοδιαλυτό, λευκό Α΄ ποιότητας, 100 %
πρωτογενής  χαρτόμαζα, διαστάσεων φύλλων περίπου 10 Χ 10 Χ 33 μέτρα, βάρος ρολού 80- 90 γραμμάρια (40τεμαχίων) +_ 5% και σε συσκευασία με αναφορά στον αριθμό των  ρολών. Πλήρως υδατοδιαλυτό.</t>
  </si>
  <si>
    <t>ΔΕΜ</t>
  </si>
  <si>
    <t>Χαρτί υγείας, λείο, υδατοδιαλυτό, λευκό Α΄ ποιότητας, 100 %
πρωτογενής  χαρτόμαζα, διαστάσεων φύλλων περίπου 10 Χ 10 Χ 33 μέτρα, βάρος ρολού 120 -130 γραμμάρια (40τεμαχίων) +_ 5% και σε συσκευασία με αναφορά στον αριθμό των ρολών. Πλήρως υδατοδιαλυτό.</t>
  </si>
  <si>
    <t>Χαρτί υγείας, λείο, υδατοδιαλυτό, λευκό Α΄ ποιότητας, 100 %
πρωτογενής  χαρτόμαζα, διαστάσεων φύλλων περίπου 10 Χ 10 Χ 33 μέτρα, βάρος ρολού 150-160 γραμμάρια (8 τεμαχίων) +_ 5% και σε συσκευασία με αναφορά στον αριθμό των ρολών. Πλήρως υδατοδιαλυτό.</t>
  </si>
  <si>
    <t xml:space="preserve">Χαρτί υγείας, λείο, υδατοδιαλυτό, λευκό Α΄ ποιότητας, 100 %
πρωτογενής  χαρτόμαζα, διαστάσεων φύλλων περίπου 10 Χ 10 Χ 49 μέτρα, βάρος ρολού 170 γραμμάρια +_ 5% και σε συσκευασία ΠΑΚ.12 ΡΟΛΛΩΝ. Πλήρως υδατοδιαλυτό. </t>
  </si>
  <si>
    <t>Χαρτοπετσέτες λευκές περίπου 28Χ28 cm 70 τεμ.</t>
  </si>
  <si>
    <t>Χαρτοπετσέτες εστιατορίου περίπου 24Χ24 cm 750 τεμ.</t>
  </si>
  <si>
    <t>Χειροπετσέτες Ζικ Ζακ περίπου 4000 φύλλων από ανθεκτικό χαρτί
άριστης ποιότητας λευκού χρώματος που θα τοποθετηθεί σε ειδικές πλαστικές επιτοίχιες βάσεις που υπάρχουν στα Σχολεία (με αναφορά στον αριθμό των  τεμάχιων).</t>
  </si>
  <si>
    <t>Χειροπετσέτες σε ρολό περίπου 500 γραμμαρίων από ανθεκτικό χαρτί άριστης ποιότητας λευκού χρώματος που θα τοποθετηθεί σε ειδικές πλαστικές επιτοίχιες βάσεις που υπάρχουν στα Σχολεία (με αναφορά στον αριθμό των  τεμαχίων). ΠΑΚ.12 ΡΟΛΩΝ</t>
  </si>
  <si>
    <t>ΔΕΜΑ</t>
  </si>
  <si>
    <t xml:space="preserve">Τραπεζομάντηλα μιας χρήσεως (1Χ1,30) 150 τεμαχίων </t>
  </si>
  <si>
    <t>ΚΙΒΩΤΙΟ</t>
  </si>
  <si>
    <t xml:space="preserve">Τραπεζομάντηλα μιας χρήσεως (1Χ1) 200 τεμαχίων </t>
  </si>
  <si>
    <t>ΧΑΡΤΟΜΑΝΔΗΛΑ FACIAL ΠΑΚ.100 ΤΕΜ</t>
  </si>
  <si>
    <t>ΜΩΡΟΜΑΝΔΗΛΑ ΠΑΚ.72 ΤΕΜ</t>
  </si>
  <si>
    <t>Θήκη υγρού σαπουνιού χεριών διάφανη (Σαπουνοθήκη) 500 -1000gr</t>
  </si>
  <si>
    <t>ΣΥΣΚΕΥΗ ΕΠΙΤΟΙΧΙΑ  ΓΙΑ ΡΟΛΛΟ ΧΑΡΤΙ</t>
  </si>
  <si>
    <t>ΣΥΣΚΕΥΗ ΕΠΙΤΟΙΧΙΑ ΓΙΑ ΧΕΙΡΟΠΕΤΣΕΤΕΣ 1000 ΦΥΛΛΑ</t>
  </si>
  <si>
    <t>Κάδος πλαστικός με πεντάλ  35 lt</t>
  </si>
  <si>
    <t>Κάδος πλαστικός με πεντάλ  55 lt</t>
  </si>
  <si>
    <t>Κάδος πλαστικός με πεντάλ   με ρόδες 100 lt</t>
  </si>
  <si>
    <t xml:space="preserve">Πιγκάλ για wc. (τεμ.)πλαστικό κλειστού τύπου </t>
  </si>
  <si>
    <t xml:space="preserve">Πιγκάλ για wc. (τεμ.)πλαστικό ανοιχτου τύπου </t>
  </si>
  <si>
    <t>Καλάθι Γραφείου</t>
  </si>
  <si>
    <t xml:space="preserve">ΠΡΕΣΣΑ ΕΠΑΓΓΕΛΜΑΤΙΚΗ ΓΙΑ ΚΑΡΟΤΣΙ  ΣΦΟΥΓ/ΤΟΣ </t>
  </si>
  <si>
    <t xml:space="preserve">ΚΟΥΒΑΣ 25 ΛΙΤΡΩΝ ΓΙΑ ΚΑΡΟΤΣΙ ΣΦΟΥΓ/ΤΟΣ </t>
  </si>
  <si>
    <t>ΚΑΡΟΤΣΙ ΣΦΟΥΓΓΑΡΙΣΜΑΤΟΣ (1 ΚΑΔΟ – ΠΡΕΣΑ ΚΟΜΠΛΕ)</t>
  </si>
  <si>
    <t>ΚΟΥΒΑΣ ΣΦΟΥΓ/ΤΟΣ  ΠΛΑΣΤΙΚΟΣ No 123 13 ΛΙΤΡΑ</t>
  </si>
  <si>
    <t>ΣΤΙΦΤΗΣ ΚΟΥΒΑ ΝΟ 123 13 ΛΙΤΡΑ</t>
  </si>
  <si>
    <t xml:space="preserve">ΛΕΚΑΝΗ ΣΤΡΟΓΓΥΛΗ ΝΟ 64 12 ΛΙΤΡΑ </t>
  </si>
  <si>
    <t xml:space="preserve">ΛΕΚΑΝΗ ΣΤΡΟΓΓΥΛΗ ΝΟ 66 20 ΛΙΤΡΑ </t>
  </si>
  <si>
    <t>ΔΟΧΕΙΟ ΨΕΚΑΣΜΟΥ ΥΓΡΩΝ (ΒΑΠΟΡΙΖΑΤΕΡ) 750+1000ml)</t>
  </si>
  <si>
    <t>Πανάκι καθαρισμού τύπου BETEX  σπογγοπετσέτα (περίπου 25Χ20</t>
  </si>
  <si>
    <t>Πανάκι καθαρισμού τύπου BETEX σπογγοπετσέτα(περίπου 30Χ30)</t>
  </si>
  <si>
    <t>ΣΥΡΜΑ ΧΟΝΔΡΟ ΦΟΥΣΚΕΣ ΜΕΤΑΛΛΙΚΕΣ Ή ΧΡΥΣΑΦΙ</t>
  </si>
  <si>
    <t>ΣΥΡΜΑ ΨΙΛΟ ΣΕ ΚΟΥΛΟΥΡΑ 1 κιλου</t>
  </si>
  <si>
    <t>Σπογγοπετσέτα ρολλό 14 ΜΕΤΡΑ</t>
  </si>
  <si>
    <t>ΠΑΝΙ ΜΙΚΡΟΦΙΜΠΡΑ ΤΖΑΜΙΩΝ 40*40</t>
  </si>
  <si>
    <t>ΠΑΝΙ ΜΙΚΡΟΦΙΜΠΡΑ ΓΕΝ. ΚΑΘΑΡΙΣΜΟΥ  40*40</t>
  </si>
  <si>
    <t>Πανάκια ξεσκονίσματος (περίπου 25Χ35) 3 τεμ</t>
  </si>
  <si>
    <t>ΠΑΝΑΚΙΑ ΞΕΣΚΟΝΙΣΜΑΤΟΣ (ΟΙΚΟΛΟΓΙΚΑ)</t>
  </si>
  <si>
    <t>ΠΑΡΚΕΤΕΖΑ 60cm περίπου ΜΕ ΒΑΜΒΑΚΕΡΟ ΝΗΜΑ+κοντάρι αλουμ
+πανι</t>
  </si>
  <si>
    <t>ΥΑΛΟΚΑΘΑΡΙΣΤΗΡΕΣ ΜΕΤΑΛ.60cm ΜΕ ΓΟΥΝΑΚΙ</t>
  </si>
  <si>
    <t>ΣΚΟΥΠΑ ΕΠΑΓΓΕΛΜΑΤΙΚΗ ΜΑΛΑΚΗ - ΣΚΛΗΡΗ 40cm</t>
  </si>
  <si>
    <t>ΣΚΟΥΠΑ ΜΑΛΑΚΗ ΛΕΠΤΗ ΚΟΝΤΑΡΙ</t>
  </si>
  <si>
    <t xml:space="preserve">ΣΚΟΥΠΑ ΜΑΛΑΚΗ ΔΙΠΛΗ ΜΑΓΝΗΤΙΚΗ </t>
  </si>
  <si>
    <t>ΣΚΟΥΠΑ Ν 115 - 119</t>
  </si>
  <si>
    <t>ΣΚΟΥΠΑ ΧΟΡΤΟΥ ΜΕΓΑΛΗ ΜΕ ΚΟΝΤΑΡΙ ΞΥΛΙΝΟ</t>
  </si>
  <si>
    <t>ΣΚΟΥΠΑ ΧΟΡΤΟΥ ΜΕΓΑΛΗ ΧΩΡΙΣ ΚΟΝΤΑΡΙ</t>
  </si>
  <si>
    <t>ΣΚΟΥΠΑ ΒΕΝΤΑΛΙΑ Νο200 ΜΕ ΧΟΝΤΡΟ ΠΑΣΟ</t>
  </si>
  <si>
    <t>ΣΚΟΥΠΑ ΒΕΝΤΑΛΙΑ Νο120</t>
  </si>
  <si>
    <t>ΞΥΣΤΡΕΣ ΠΛΑΣΤΙΚΕΣ (για αποκκόληση τσιχλών από μάρμαρα κτλ)</t>
  </si>
  <si>
    <t>ΣΦΟΥΓΓΑΡΑΚΙΑ ΚΟΥΖΙΝΑΣ ΜΕΓΑΛΑ Νο1</t>
  </si>
  <si>
    <t>ΣΦΟΥΓΓΑΡΙΑ ΚΟΥΖΙΝΑΣ ΜΙΚΡΑ Νο2</t>
  </si>
  <si>
    <t>ΣΦΟΥΓΓΑΡΙΑ ΜΕΓΑΛΑ 14Χ10Χ03 cm περίπου ΓΙΑ ΠΙΝΑΚΕΣ Φ8</t>
  </si>
  <si>
    <t xml:space="preserve">ΣΦΟΥΓΓΑΡΙΣΤΡΑ ΤΥΠΟΥ ΒΕΤΕΞ </t>
  </si>
  <si>
    <t>ΣΦΟΥΓΓΑΡΙΣΤΡΑ ΤΥΠΟΥ ΒΕΤΕΞ ΓΙΓΑΣ</t>
  </si>
  <si>
    <t xml:space="preserve">ΣΦΟΥΓΓΑΡΙΣΤΡΑ 400γρ. ΕΠΑΓΓΕΛΜΑΤΙΚΗ ΑΝΤΑΛΛΑΚΤΙΚΟ.  </t>
  </si>
  <si>
    <t>ΣΦΟΥΓΓΑΡΙΣΤΡΑ.ΑΚΡΥΛΙΚΗ ΜΕ ΝΗΜΑ  300gr ΒΙΔΩΤΗ Κατασκευασμένη από πρωτογενή  νήματα, με εξαιρετική αντοχή στα αλκαλικά και όξινα καθαριστικά. Να μην αφήνει χνούδι κατά  τη χρήσης της και να έχει μεγάλη  απορροφητικότητα.</t>
  </si>
  <si>
    <t xml:space="preserve">ΦΑΡΑΣΙ ΠΛΑΣΤΙΚΟ ΜΕ ΛΑΣΤΙΧΟ ΚΑΙ  ΚΟΝΤΑΡΙ </t>
  </si>
  <si>
    <t>ΦΑΡΑΣΙ ΠΛΑΣΤΙΚΟ ΜΕ ΛΑΣΤΙΧΟ ΧΩΡΙΣ ΚΟΝΤΑΡΙ</t>
  </si>
  <si>
    <t xml:space="preserve">ΚΟΝΤΑΡΙ ΠΤΥΣΟΜΕΝΟ 3μ. </t>
  </si>
  <si>
    <t>ΑΛΟΥΜΙΝΕΝΙΟ ΚΟΝΤΑΡΙ  1,40cm ΓΙΑ ΕΠΑΓ/ΚΗ ΣΦΟΥΓ/ΣΤΡΑ</t>
  </si>
  <si>
    <t>ΚΟΝΤΑΡΙΑ ΧΡΩΜΙΟΥ ΓΙΑ ΤΙΣ ΣΚΟΥΠΕΣ 1,35Μ</t>
  </si>
  <si>
    <t>ΚΕΦΑΛΙ ΓΙΑ ΚΟΝΤΑΡΙ ΕΠΑΓΓΕΛΜΑΤΙΚΗΣ ΣΦΟΥΓΓΑΡΙΣΤΡΑΣ</t>
  </si>
  <si>
    <t>ΣΚΟΥΠΑ ΣΚΛΗΡΗ ΧΑΛΙΩΝ Νο103</t>
  </si>
  <si>
    <t>ΣΚΟΥΠΑ ΜΑΥΡΗ ΣΚΛΗΡΗ ΕΞΩΤΕΡΙΚΩΝ ΧΩΡΩΝ</t>
  </si>
  <si>
    <t>ΠΕΤΑΛ ΤΟΥΑΛΕΤΑΣ Νο559</t>
  </si>
  <si>
    <t>ΑΡΑΧΝΟΣΚΟΥΠΑ ΚΟΜΠΛΕ</t>
  </si>
  <si>
    <t xml:space="preserve">ΦΤΕΡΑ ΞΕΣΚΟΝΙΣΜΑΤΟΣ </t>
  </si>
  <si>
    <t>ΛΕΠΙΔΕΣ ΓΙΑ  ΞΥΣΤΡΑ ΔΑΠΕΔΟΥ 10 ΕΚ . (ΣΥΣΚΕΥΑΣΙΑ 10  ΤΕΜΑΧΙΩΝ)</t>
  </si>
  <si>
    <t>ΥΓΡΟ ΚΑΘΑΡΙΣΜΟΥ ΧΕΡΙΩΝ (ΤΟΥΑΛΕΤΑΣ) ΜΕ ΙΣΟΡΡΟΠΗΜΕΝΟ ph (Έως 4lt)</t>
  </si>
  <si>
    <t xml:space="preserve">Χλώριο διάλυμα υποχλωριώδους νατρίου λεπτόρρευστο, κατάλληλο για γενικό καθαρισμό και λεύκανση (να περιέχει τουλάχιστον 4% ενεργό χλώριο)   (2lt)  απλή &amp; αρωματική </t>
  </si>
  <si>
    <t xml:space="preserve">Χλώριο  παχύρρευστη απολυμαντικό, καθαριστικό και λευκαντικό  υγρό ειδών υγιεινής με βάση το χλώριο.διάλυμα υποχλωριώδες νατρίου 3,5-5% το οποίο να περιέχει μη ιονικά τασιενεργά λιγότερα από 5%, ανιονικά τασιενεργά λιγότερο από 5%). Απολυμαντικός παράγοντας υποχλωριώδες νάτριο 4,5gr στα 100gr.(εως 4 lt) </t>
  </si>
  <si>
    <t xml:space="preserve">ΛΙΤΡΟ </t>
  </si>
  <si>
    <t>Χλώριο διάλυμα  απολυμαντικό, καθαριστικό και λευκαντικό υγρό ειδών υγιεινής με βάση το χλώριο (διάλυμα υποχλωριώσες νατρίου 3,5-5% το οποίο να περιέχει μη ιονικά τασιενεργά λιγότερα από 5%, ανιονικά τασιενεργά λιγότερο από 5%)  Απολυμαντικός παράγοντας υποχλωριώδες νάτριο 4,8gr στα 100gr.(εως 4 lt)</t>
  </si>
  <si>
    <t>ΑΠΟΛΥΜΑΝΤΙΚΟ ΔΑΠΕΔΟΥ (4LT) Να έχει άδεια ΕΟΦ</t>
  </si>
  <si>
    <t>Γάντια ελαστικά μιας χρήσης (πρότυπο ΕΝ 374)   S, M, L &amp; XL.  (Πακέτο των 100 τεμαχίων)</t>
  </si>
  <si>
    <t>Φιλτρόμασκα Ρ1 (απλή)</t>
  </si>
  <si>
    <t xml:space="preserve">Τεμάχιο </t>
  </si>
  <si>
    <t>ΞΥΣΤΡΕΣ ΜΕΤΑΛΙΚΕΣ  (για αποκκόληση τσιχλών από μάρμαρα κτλ)</t>
  </si>
  <si>
    <t xml:space="preserve">ΞΥΣΤΡΑ ΜΕΤΑΛΛΙΚΗ ΕΠΑΓΓΕΛΜΑΤΙΚΗ ( ΓΙΑ ΑΠΟΚΟΛΛΗΣΗ ΤΣΙΧΛΩΝ ΑΠΌ ΜΑΡΜΑΡΑ </t>
  </si>
  <si>
    <t xml:space="preserve">Χλώριο παχύρρευστη καθαριστικό και λευκαντικό υγρό ειδών υγιεινής με βάση το χλώριο (διάλυμα υποχλωριώσες νατρίου 3,5-5% το οποίο να περιέχει μη ιονικά τασιενεργά λιγότερα από 5%, ανιονικά τασιενεργά λιγότερο από 5%) (εως 4 lt)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</si>
</sst>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0.00&quot;    &quot;;\-* #,##0.00&quot;    &quot;;* \-#&quot;    &quot;;@\ "/>
    <numFmt numFmtId="166" formatCode="#,##0.00&quot; €&quot;"/>
    <numFmt numFmtId="167" formatCode="#,##0.00&quot; €&quot;;\-#,##0.00&quot; €&quot;"/>
  </numFmts>
  <fonts count="51">
    <font>
      <sz val="11"/>
      <color indexed="8"/>
      <name val="Calibri"/>
      <family val="2"/>
    </font>
    <font>
      <sz val="10"/>
      <name val="Arial"/>
      <family val="0"/>
    </font>
    <font>
      <b/>
      <sz val="10"/>
      <color indexed="8"/>
      <name val="Arial"/>
      <family val="2"/>
    </font>
    <font>
      <sz val="10"/>
      <color indexed="8"/>
      <name val="Arial"/>
      <family val="2"/>
    </font>
    <font>
      <i/>
      <sz val="10"/>
      <color indexed="8"/>
      <name val="Arial"/>
      <family val="2"/>
    </font>
    <font>
      <sz val="11"/>
      <name val="Calibri"/>
      <family val="2"/>
    </font>
    <font>
      <i/>
      <sz val="10"/>
      <name val="Arial"/>
      <family val="2"/>
    </font>
    <font>
      <b/>
      <sz val="12"/>
      <color indexed="8"/>
      <name val="Arial"/>
      <family val="2"/>
    </font>
    <font>
      <b/>
      <sz val="12"/>
      <color indexed="8"/>
      <name val="Calibri"/>
      <family val="2"/>
    </font>
    <font>
      <b/>
      <sz val="11"/>
      <color indexed="8"/>
      <name val="Calibri"/>
      <family val="2"/>
    </font>
    <font>
      <b/>
      <sz val="14"/>
      <color indexed="8"/>
      <name val="Calibri"/>
      <family val="2"/>
    </font>
    <font>
      <sz val="12"/>
      <color indexed="8"/>
      <name val="Calibri"/>
      <family val="2"/>
    </font>
    <font>
      <sz val="11"/>
      <color indexed="8"/>
      <name val="Arial"/>
      <family val="2"/>
    </font>
    <font>
      <b/>
      <sz val="12"/>
      <name val="Arial"/>
      <family val="2"/>
    </font>
    <font>
      <b/>
      <sz val="12"/>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8"/>
      <color indexed="56"/>
      <name val="Cambria"/>
      <family val="2"/>
    </font>
    <font>
      <b/>
      <sz val="11"/>
      <color indexed="52"/>
      <name val="Calibri"/>
      <family val="2"/>
    </font>
    <font>
      <u val="single"/>
      <sz val="11"/>
      <color indexed="12"/>
      <name val="Calibri"/>
      <family val="2"/>
    </font>
    <font>
      <u val="single"/>
      <sz val="11"/>
      <color indexed="20"/>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1"/>
      <color theme="10"/>
      <name val="Calibri"/>
      <family val="2"/>
    </font>
    <font>
      <u val="single"/>
      <sz val="11"/>
      <color theme="11"/>
      <name val="Calibri"/>
      <family val="2"/>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medium">
        <color indexed="8"/>
      </top>
      <bottom style="medium">
        <color indexed="8"/>
      </bottom>
    </border>
    <border>
      <left style="thin"/>
      <right style="thin"/>
      <top style="thin"/>
      <bottom style="thin"/>
    </border>
    <border>
      <left style="medium">
        <color indexed="8"/>
      </left>
      <right style="thin">
        <color indexed="8"/>
      </right>
      <top style="medium">
        <color indexed="8"/>
      </top>
      <bottom style="medium">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3" applyNumberFormat="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165" fontId="0" fillId="0" borderId="0" applyFill="0" applyBorder="0" applyAlignment="0" applyProtection="0"/>
    <xf numFmtId="41" fontId="1" fillId="0" borderId="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0" applyNumberFormat="0" applyBorder="0" applyAlignment="0" applyProtection="0"/>
    <xf numFmtId="9" fontId="1" fillId="0" borderId="0" applyFill="0" applyBorder="0" applyAlignment="0" applyProtection="0"/>
    <xf numFmtId="0" fontId="44" fillId="0" borderId="0" applyNumberFormat="0" applyFill="0" applyBorder="0" applyAlignment="0" applyProtection="0"/>
    <xf numFmtId="0" fontId="0" fillId="32" borderId="7" applyNumberFormat="0" applyFont="0" applyAlignment="0" applyProtection="0"/>
    <xf numFmtId="0" fontId="45" fillId="0" borderId="8" applyNumberFormat="0" applyFill="0" applyAlignment="0" applyProtection="0"/>
    <xf numFmtId="0" fontId="46" fillId="0" borderId="9"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8" borderId="1" applyNumberFormat="0" applyAlignment="0" applyProtection="0"/>
  </cellStyleXfs>
  <cellXfs count="132">
    <xf numFmtId="0" fontId="0" fillId="0" borderId="0" xfId="0" applyAlignment="1">
      <alignment/>
    </xf>
    <xf numFmtId="0" fontId="0" fillId="0" borderId="0" xfId="0" applyAlignment="1">
      <alignment horizontal="center"/>
    </xf>
    <xf numFmtId="164" fontId="0" fillId="0" borderId="0" xfId="0" applyNumberFormat="1" applyAlignment="1">
      <alignment horizontal="center"/>
    </xf>
    <xf numFmtId="0" fontId="2" fillId="33" borderId="10" xfId="0" applyFont="1" applyFill="1" applyBorder="1" applyAlignment="1">
      <alignment horizontal="center" vertical="top" wrapText="1"/>
    </xf>
    <xf numFmtId="164"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165" fontId="2" fillId="33" borderId="10" xfId="49" applyFont="1" applyFill="1" applyBorder="1" applyAlignment="1" applyProtection="1">
      <alignment horizontal="center" vertical="center" wrapText="1"/>
      <protection/>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4" fillId="0" borderId="10" xfId="0" applyFont="1" applyBorder="1" applyAlignment="1">
      <alignment horizontal="center" vertical="top" wrapText="1"/>
    </xf>
    <xf numFmtId="0" fontId="0" fillId="0" borderId="10" xfId="0" applyBorder="1" applyAlignment="1">
      <alignment horizontal="center" vertical="top"/>
    </xf>
    <xf numFmtId="166" fontId="0" fillId="0" borderId="10" xfId="0" applyNumberFormat="1" applyBorder="1" applyAlignment="1">
      <alignment horizontal="center" vertical="top"/>
    </xf>
    <xf numFmtId="166" fontId="0" fillId="0" borderId="10" xfId="49" applyNumberFormat="1" applyFont="1" applyFill="1" applyBorder="1" applyAlignment="1" applyProtection="1">
      <alignment/>
      <protection/>
    </xf>
    <xf numFmtId="166" fontId="0" fillId="0" borderId="10" xfId="0" applyNumberFormat="1" applyBorder="1" applyAlignment="1">
      <alignment/>
    </xf>
    <xf numFmtId="0" fontId="3" fillId="0" borderId="11" xfId="0" applyFont="1" applyBorder="1" applyAlignment="1">
      <alignment horizontal="left" vertical="top"/>
    </xf>
    <xf numFmtId="0" fontId="4" fillId="0" borderId="10" xfId="0" applyFont="1" applyBorder="1" applyAlignment="1">
      <alignment horizontal="center" vertical="top"/>
    </xf>
    <xf numFmtId="0" fontId="3" fillId="0" borderId="12" xfId="0" applyFont="1" applyBorder="1" applyAlignment="1">
      <alignment horizontal="left" vertical="top" wrapText="1"/>
    </xf>
    <xf numFmtId="166" fontId="0" fillId="0" borderId="10" xfId="0" applyNumberFormat="1" applyBorder="1" applyAlignment="1">
      <alignment horizontal="center"/>
    </xf>
    <xf numFmtId="0" fontId="3" fillId="0" borderId="10" xfId="0" applyFont="1" applyBorder="1" applyAlignment="1">
      <alignment horizontal="center" vertical="top"/>
    </xf>
    <xf numFmtId="0" fontId="3" fillId="0" borderId="10" xfId="0" applyFont="1" applyBorder="1" applyAlignment="1">
      <alignment horizontal="left" vertical="top"/>
    </xf>
    <xf numFmtId="0" fontId="5" fillId="0" borderId="10" xfId="0" applyFont="1" applyBorder="1" applyAlignment="1">
      <alignment horizontal="center" vertical="top"/>
    </xf>
    <xf numFmtId="0" fontId="1" fillId="0" borderId="11" xfId="0" applyFont="1" applyBorder="1" applyAlignment="1">
      <alignment horizontal="center" vertical="top"/>
    </xf>
    <xf numFmtId="0" fontId="1" fillId="0" borderId="11" xfId="0" applyFont="1" applyBorder="1" applyAlignment="1">
      <alignment horizontal="left" vertical="top"/>
    </xf>
    <xf numFmtId="0" fontId="6" fillId="0" borderId="11" xfId="0" applyFont="1" applyBorder="1" applyAlignment="1">
      <alignment horizontal="center" vertical="top"/>
    </xf>
    <xf numFmtId="0" fontId="5" fillId="0" borderId="11" xfId="0" applyFont="1" applyBorder="1" applyAlignment="1">
      <alignment horizontal="center" vertical="top"/>
    </xf>
    <xf numFmtId="166" fontId="5" fillId="0" borderId="11" xfId="0" applyNumberFormat="1" applyFont="1" applyBorder="1" applyAlignment="1">
      <alignment horizontal="center"/>
    </xf>
    <xf numFmtId="166" fontId="5" fillId="0" borderId="11" xfId="49" applyNumberFormat="1" applyFont="1" applyFill="1" applyBorder="1" applyAlignment="1" applyProtection="1">
      <alignment/>
      <protection/>
    </xf>
    <xf numFmtId="0" fontId="5" fillId="0" borderId="0" xfId="0" applyFont="1" applyAlignment="1">
      <alignment/>
    </xf>
    <xf numFmtId="166" fontId="8" fillId="0" borderId="13" xfId="0" applyNumberFormat="1" applyFont="1" applyBorder="1" applyAlignment="1">
      <alignment/>
    </xf>
    <xf numFmtId="166" fontId="8" fillId="0" borderId="14" xfId="0" applyNumberFormat="1" applyFont="1" applyBorder="1" applyAlignment="1">
      <alignment/>
    </xf>
    <xf numFmtId="0" fontId="9" fillId="34" borderId="10" xfId="0" applyFont="1" applyFill="1" applyBorder="1" applyAlignment="1">
      <alignment horizontal="center"/>
    </xf>
    <xf numFmtId="166" fontId="10" fillId="34" borderId="10" xfId="0" applyNumberFormat="1" applyFont="1" applyFill="1" applyBorder="1" applyAlignment="1">
      <alignment horizontal="center"/>
    </xf>
    <xf numFmtId="0" fontId="0" fillId="0" borderId="0" xfId="0" applyAlignment="1">
      <alignment wrapText="1"/>
    </xf>
    <xf numFmtId="166" fontId="0" fillId="0" borderId="0" xfId="0" applyNumberFormat="1" applyAlignment="1">
      <alignment horizontal="center"/>
    </xf>
    <xf numFmtId="166" fontId="0" fillId="0" borderId="0" xfId="0" applyNumberFormat="1" applyAlignment="1">
      <alignment/>
    </xf>
    <xf numFmtId="166" fontId="2" fillId="33" borderId="10" xfId="0" applyNumberFormat="1" applyFont="1" applyFill="1" applyBorder="1" applyAlignment="1">
      <alignment horizontal="center" vertical="center" wrapText="1"/>
    </xf>
    <xf numFmtId="166" fontId="2" fillId="33" borderId="10" xfId="0" applyNumberFormat="1" applyFont="1" applyFill="1" applyBorder="1" applyAlignment="1">
      <alignment horizontal="center" vertical="center"/>
    </xf>
    <xf numFmtId="166" fontId="2" fillId="33" borderId="10" xfId="49"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wrapText="1"/>
    </xf>
    <xf numFmtId="0" fontId="0" fillId="0" borderId="10" xfId="0" applyBorder="1" applyAlignment="1">
      <alignment horizontal="center" vertical="center"/>
    </xf>
    <xf numFmtId="166" fontId="0" fillId="0" borderId="10" xfId="0" applyNumberFormat="1" applyBorder="1" applyAlignment="1">
      <alignment horizontal="center" vertical="center"/>
    </xf>
    <xf numFmtId="166" fontId="0" fillId="0" borderId="10" xfId="0" applyNumberFormat="1" applyBorder="1" applyAlignment="1">
      <alignment vertical="center"/>
    </xf>
    <xf numFmtId="0" fontId="11" fillId="0" borderId="10" xfId="0" applyFont="1" applyBorder="1" applyAlignment="1">
      <alignment horizontal="left" vertical="center" wrapText="1"/>
    </xf>
    <xf numFmtId="0" fontId="4" fillId="0" borderId="10" xfId="0" applyFont="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0" fillId="0" borderId="10" xfId="0" applyFill="1" applyBorder="1" applyAlignment="1">
      <alignment horizontal="center" vertical="center"/>
    </xf>
    <xf numFmtId="0" fontId="1" fillId="0" borderId="11" xfId="0" applyFont="1" applyFill="1" applyBorder="1" applyAlignment="1">
      <alignment horizontal="left" vertical="center" wrapText="1"/>
    </xf>
    <xf numFmtId="0" fontId="6" fillId="0" borderId="11" xfId="0" applyFont="1" applyFill="1" applyBorder="1" applyAlignment="1">
      <alignment horizontal="center" vertical="center"/>
    </xf>
    <xf numFmtId="0" fontId="5" fillId="0" borderId="11" xfId="0" applyFont="1" applyBorder="1" applyAlignment="1">
      <alignment horizontal="center" vertical="center"/>
    </xf>
    <xf numFmtId="166" fontId="5" fillId="0" borderId="11" xfId="0" applyNumberFormat="1" applyFont="1" applyBorder="1" applyAlignment="1">
      <alignment horizontal="center" vertical="center"/>
    </xf>
    <xf numFmtId="166" fontId="5" fillId="0" borderId="11" xfId="0" applyNumberFormat="1" applyFont="1" applyBorder="1" applyAlignment="1">
      <alignment vertical="center"/>
    </xf>
    <xf numFmtId="0" fontId="5" fillId="0" borderId="10" xfId="0" applyFont="1" applyFill="1" applyBorder="1" applyAlignment="1">
      <alignment vertical="center" wrapText="1"/>
    </xf>
    <xf numFmtId="0" fontId="6" fillId="0" borderId="15" xfId="0" applyFont="1" applyBorder="1" applyAlignment="1">
      <alignment horizontal="center" vertical="center"/>
    </xf>
    <xf numFmtId="0" fontId="1" fillId="0" borderId="11" xfId="0" applyFont="1" applyBorder="1" applyAlignment="1">
      <alignment horizontal="center" vertical="center"/>
    </xf>
    <xf numFmtId="166" fontId="5" fillId="0" borderId="11" xfId="49" applyNumberFormat="1" applyFont="1" applyFill="1" applyBorder="1" applyAlignment="1" applyProtection="1">
      <alignment horizontal="center" vertical="center"/>
      <protection/>
    </xf>
    <xf numFmtId="0" fontId="5" fillId="0" borderId="11" xfId="0" applyFont="1" applyFill="1" applyBorder="1" applyAlignment="1">
      <alignment vertical="center" wrapText="1"/>
    </xf>
    <xf numFmtId="166" fontId="8" fillId="0" borderId="13" xfId="0" applyNumberFormat="1" applyFont="1" applyBorder="1" applyAlignment="1">
      <alignment/>
    </xf>
    <xf numFmtId="166" fontId="8" fillId="0" borderId="14" xfId="0" applyNumberFormat="1" applyFont="1" applyBorder="1" applyAlignment="1">
      <alignment/>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7" xfId="0" applyFont="1" applyFill="1" applyBorder="1" applyAlignment="1">
      <alignment horizontal="center" vertical="center"/>
    </xf>
    <xf numFmtId="166" fontId="2" fillId="33" borderId="17" xfId="0" applyNumberFormat="1" applyFont="1" applyFill="1" applyBorder="1" applyAlignment="1">
      <alignment horizontal="center" vertical="center" wrapText="1"/>
    </xf>
    <xf numFmtId="166" fontId="2" fillId="33" borderId="17" xfId="0" applyNumberFormat="1" applyFont="1" applyFill="1" applyBorder="1" applyAlignment="1">
      <alignment horizontal="center" vertical="center"/>
    </xf>
    <xf numFmtId="166" fontId="2" fillId="33" borderId="18" xfId="49" applyNumberFormat="1" applyFont="1" applyFill="1" applyBorder="1" applyAlignment="1" applyProtection="1">
      <alignment horizontal="center" vertical="center" wrapText="1"/>
      <protection/>
    </xf>
    <xf numFmtId="0" fontId="3" fillId="0" borderId="19" xfId="0" applyFont="1" applyBorder="1" applyAlignment="1">
      <alignment horizontal="center" vertical="center" wrapText="1"/>
    </xf>
    <xf numFmtId="0" fontId="3" fillId="0" borderId="10" xfId="0" applyFont="1" applyBorder="1" applyAlignment="1">
      <alignment horizontal="center" vertical="center"/>
    </xf>
    <xf numFmtId="166" fontId="0" fillId="0" borderId="10" xfId="0" applyNumberFormat="1" applyBorder="1" applyAlignment="1">
      <alignment horizontal="right" vertical="center"/>
    </xf>
    <xf numFmtId="166" fontId="0" fillId="0" borderId="20" xfId="0" applyNumberFormat="1" applyBorder="1" applyAlignment="1">
      <alignment horizontal="righ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wrapText="1"/>
    </xf>
    <xf numFmtId="0" fontId="4" fillId="0" borderId="21" xfId="0" applyFont="1" applyBorder="1" applyAlignment="1">
      <alignment horizontal="center" vertical="center" wrapText="1"/>
    </xf>
    <xf numFmtId="0" fontId="1" fillId="0" borderId="10" xfId="0" applyFont="1" applyBorder="1" applyAlignment="1">
      <alignment horizontal="left" vertical="center"/>
    </xf>
    <xf numFmtId="0" fontId="6" fillId="0" borderId="21" xfId="0" applyFont="1" applyBorder="1" applyAlignment="1">
      <alignment horizontal="center" vertical="center" wrapText="1"/>
    </xf>
    <xf numFmtId="0" fontId="1" fillId="0" borderId="10" xfId="0" applyFont="1" applyBorder="1" applyAlignment="1">
      <alignment horizontal="center" vertical="center"/>
    </xf>
    <xf numFmtId="166" fontId="5" fillId="0" borderId="10" xfId="0" applyNumberFormat="1" applyFont="1" applyBorder="1" applyAlignment="1">
      <alignment horizontal="center" vertical="center"/>
    </xf>
    <xf numFmtId="166" fontId="5" fillId="0" borderId="10" xfId="0" applyNumberFormat="1" applyFont="1" applyBorder="1" applyAlignment="1">
      <alignment horizontal="right" vertical="center"/>
    </xf>
    <xf numFmtId="0" fontId="1" fillId="0" borderId="11" xfId="0" applyFont="1" applyBorder="1" applyAlignment="1">
      <alignment horizontal="left" vertical="center"/>
    </xf>
    <xf numFmtId="0" fontId="6" fillId="0" borderId="15" xfId="0" applyFont="1" applyBorder="1" applyAlignment="1">
      <alignment horizontal="center" vertical="center" wrapText="1"/>
    </xf>
    <xf numFmtId="166" fontId="5" fillId="0" borderId="11" xfId="0" applyNumberFormat="1" applyFont="1" applyBorder="1" applyAlignment="1">
      <alignment horizontal="right" vertical="center"/>
    </xf>
    <xf numFmtId="166" fontId="8" fillId="0" borderId="13" xfId="0" applyNumberFormat="1" applyFont="1" applyFill="1" applyBorder="1" applyAlignment="1">
      <alignment horizontal="center" vertical="center"/>
    </xf>
    <xf numFmtId="166" fontId="8" fillId="0" borderId="14" xfId="0" applyNumberFormat="1" applyFont="1" applyFill="1" applyBorder="1" applyAlignment="1">
      <alignment horizontal="center" vertical="center"/>
    </xf>
    <xf numFmtId="166" fontId="2" fillId="33" borderId="17" xfId="49" applyNumberFormat="1" applyFont="1" applyFill="1" applyBorder="1" applyAlignment="1" applyProtection="1">
      <alignment horizontal="center" vertical="center" wrapText="1"/>
      <protection/>
    </xf>
    <xf numFmtId="165" fontId="2" fillId="33" borderId="18" xfId="49" applyFont="1" applyFill="1" applyBorder="1" applyAlignment="1" applyProtection="1">
      <alignment horizontal="center" vertical="center" wrapText="1"/>
      <protection/>
    </xf>
    <xf numFmtId="0" fontId="3" fillId="0" borderId="19" xfId="0" applyFont="1" applyBorder="1" applyAlignment="1">
      <alignment horizontal="center" vertical="top"/>
    </xf>
    <xf numFmtId="166" fontId="0" fillId="0" borderId="10" xfId="49" applyNumberFormat="1" applyFont="1" applyFill="1" applyBorder="1" applyAlignment="1" applyProtection="1">
      <alignment horizontal="center" vertical="top"/>
      <protection/>
    </xf>
    <xf numFmtId="167" fontId="0" fillId="0" borderId="10" xfId="0" applyNumberFormat="1" applyBorder="1" applyAlignment="1">
      <alignment/>
    </xf>
    <xf numFmtId="167" fontId="0" fillId="0" borderId="20" xfId="0" applyNumberFormat="1" applyBorder="1" applyAlignment="1">
      <alignment/>
    </xf>
    <xf numFmtId="0" fontId="1" fillId="0" borderId="10" xfId="0" applyFont="1" applyFill="1" applyBorder="1" applyAlignment="1">
      <alignment horizontal="left" vertical="top"/>
    </xf>
    <xf numFmtId="0" fontId="6" fillId="0" borderId="10" xfId="0" applyFont="1" applyBorder="1" applyAlignment="1">
      <alignment horizontal="center" vertical="top"/>
    </xf>
    <xf numFmtId="0" fontId="1" fillId="0" borderId="10" xfId="0" applyFont="1" applyBorder="1" applyAlignment="1">
      <alignment horizontal="center" vertical="top"/>
    </xf>
    <xf numFmtId="166" fontId="5" fillId="0" borderId="10" xfId="49" applyNumberFormat="1" applyFont="1" applyFill="1" applyBorder="1" applyAlignment="1" applyProtection="1">
      <alignment horizontal="center" vertical="top"/>
      <protection/>
    </xf>
    <xf numFmtId="167" fontId="5" fillId="0" borderId="10" xfId="0" applyNumberFormat="1" applyFont="1" applyBorder="1" applyAlignment="1">
      <alignment/>
    </xf>
    <xf numFmtId="0" fontId="3" fillId="0" borderId="10" xfId="0" applyFont="1" applyFill="1" applyBorder="1" applyAlignment="1">
      <alignment horizontal="left" vertical="top"/>
    </xf>
    <xf numFmtId="0" fontId="0" fillId="0" borderId="10" xfId="0" applyFont="1" applyBorder="1" applyAlignment="1">
      <alignment horizontal="center" vertical="top"/>
    </xf>
    <xf numFmtId="0" fontId="6" fillId="0" borderId="10" xfId="0" applyFont="1" applyFill="1" applyBorder="1" applyAlignment="1">
      <alignment horizontal="center" vertical="top"/>
    </xf>
    <xf numFmtId="0" fontId="5" fillId="0" borderId="10" xfId="0" applyFont="1" applyFill="1" applyBorder="1" applyAlignment="1">
      <alignment horizontal="center" vertical="top"/>
    </xf>
    <xf numFmtId="167" fontId="5" fillId="0" borderId="10" xfId="0" applyNumberFormat="1" applyFont="1" applyFill="1" applyBorder="1" applyAlignment="1">
      <alignment/>
    </xf>
    <xf numFmtId="0" fontId="5" fillId="0" borderId="0" xfId="0" applyFont="1" applyFill="1" applyAlignment="1">
      <alignment/>
    </xf>
    <xf numFmtId="0" fontId="1" fillId="0" borderId="10" xfId="0" applyFont="1" applyBorder="1" applyAlignment="1">
      <alignment horizontal="left" vertical="top" wrapText="1"/>
    </xf>
    <xf numFmtId="0" fontId="12" fillId="0" borderId="0" xfId="0" applyFont="1" applyBorder="1" applyAlignment="1">
      <alignment/>
    </xf>
    <xf numFmtId="0" fontId="1" fillId="0" borderId="10" xfId="0" applyFont="1" applyBorder="1" applyAlignment="1">
      <alignment horizontal="left" vertical="top"/>
    </xf>
    <xf numFmtId="0" fontId="0" fillId="0" borderId="10" xfId="0" applyFont="1" applyBorder="1" applyAlignment="1">
      <alignment horizontal="center"/>
    </xf>
    <xf numFmtId="0" fontId="1" fillId="0" borderId="10" xfId="0" applyFont="1" applyFill="1" applyBorder="1" applyAlignment="1">
      <alignment horizontal="center" vertical="top"/>
    </xf>
    <xf numFmtId="0" fontId="0" fillId="0" borderId="0" xfId="0" applyFill="1" applyAlignment="1">
      <alignment/>
    </xf>
    <xf numFmtId="0" fontId="1" fillId="0" borderId="0" xfId="0" applyFont="1" applyBorder="1" applyAlignment="1">
      <alignment horizontal="left" vertical="top"/>
    </xf>
    <xf numFmtId="166" fontId="5" fillId="0" borderId="11" xfId="49" applyNumberFormat="1" applyFont="1" applyFill="1" applyBorder="1" applyAlignment="1" applyProtection="1">
      <alignment horizontal="center" vertical="top"/>
      <protection/>
    </xf>
    <xf numFmtId="167" fontId="5" fillId="0" borderId="11" xfId="0" applyNumberFormat="1" applyFont="1" applyBorder="1" applyAlignment="1">
      <alignment/>
    </xf>
    <xf numFmtId="0" fontId="5" fillId="0" borderId="10" xfId="0" applyFont="1" applyBorder="1" applyAlignment="1">
      <alignment/>
    </xf>
    <xf numFmtId="0" fontId="6" fillId="0" borderId="15" xfId="0" applyFont="1" applyBorder="1" applyAlignment="1">
      <alignment horizontal="center" vertical="top"/>
    </xf>
    <xf numFmtId="0" fontId="5" fillId="0" borderId="11" xfId="0" applyFont="1" applyBorder="1" applyAlignment="1">
      <alignment/>
    </xf>
    <xf numFmtId="0" fontId="5" fillId="0" borderId="11" xfId="0" applyFont="1" applyFill="1" applyBorder="1" applyAlignment="1">
      <alignment/>
    </xf>
    <xf numFmtId="167" fontId="14" fillId="0" borderId="13" xfId="0" applyNumberFormat="1" applyFont="1" applyBorder="1" applyAlignment="1">
      <alignment/>
    </xf>
    <xf numFmtId="167" fontId="14" fillId="0" borderId="14" xfId="0" applyNumberFormat="1" applyFont="1" applyBorder="1" applyAlignment="1">
      <alignment/>
    </xf>
    <xf numFmtId="165" fontId="2" fillId="33" borderId="22" xfId="49" applyFont="1" applyFill="1" applyBorder="1" applyAlignment="1" applyProtection="1">
      <alignment horizontal="center" vertical="center" wrapText="1"/>
      <protection/>
    </xf>
    <xf numFmtId="166" fontId="0" fillId="0" borderId="22" xfId="0" applyNumberFormat="1" applyBorder="1" applyAlignment="1">
      <alignment/>
    </xf>
    <xf numFmtId="166" fontId="8" fillId="0" borderId="23" xfId="0" applyNumberFormat="1" applyFont="1" applyBorder="1" applyAlignment="1">
      <alignment/>
    </xf>
    <xf numFmtId="0" fontId="0" fillId="0" borderId="24" xfId="0" applyBorder="1" applyAlignment="1">
      <alignment/>
    </xf>
    <xf numFmtId="4" fontId="0" fillId="0" borderId="10" xfId="0" applyNumberFormat="1" applyBorder="1" applyAlignment="1">
      <alignment horizontal="center" vertical="top"/>
    </xf>
    <xf numFmtId="0" fontId="0" fillId="0" borderId="24" xfId="0" applyFill="1" applyBorder="1" applyAlignment="1">
      <alignment/>
    </xf>
    <xf numFmtId="4" fontId="10" fillId="34" borderId="10" xfId="0" applyNumberFormat="1" applyFont="1" applyFill="1" applyBorder="1" applyAlignment="1">
      <alignment horizontal="center"/>
    </xf>
    <xf numFmtId="0" fontId="3" fillId="0" borderId="19"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7" fillId="0" borderId="25" xfId="0" applyFont="1" applyFill="1" applyBorder="1" applyAlignment="1">
      <alignment horizontal="right"/>
    </xf>
    <xf numFmtId="0" fontId="9" fillId="0" borderId="26" xfId="0" applyFont="1" applyBorder="1" applyAlignment="1">
      <alignment horizontal="center"/>
    </xf>
    <xf numFmtId="0" fontId="8" fillId="0" borderId="25" xfId="0" applyFont="1" applyBorder="1" applyAlignment="1">
      <alignment horizontal="right" wrapText="1"/>
    </xf>
    <xf numFmtId="0" fontId="7" fillId="0" borderId="25" xfId="0" applyFont="1" applyFill="1" applyBorder="1" applyAlignment="1">
      <alignment horizontal="right" vertical="center" wrapText="1"/>
    </xf>
    <xf numFmtId="0" fontId="13" fillId="0" borderId="25" xfId="0" applyFont="1" applyFill="1" applyBorder="1" applyAlignment="1">
      <alignment horizontal="right"/>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H18" sqref="H18"/>
    </sheetView>
  </sheetViews>
  <sheetFormatPr defaultColWidth="9.140625" defaultRowHeight="15" customHeight="1"/>
  <cols>
    <col min="1" max="1" width="5.00390625" style="1" customWidth="1"/>
    <col min="2" max="2" width="61.7109375" style="0" customWidth="1"/>
    <col min="3" max="3" width="16.28125" style="1" customWidth="1"/>
    <col min="4" max="4" width="14.7109375" style="1" customWidth="1"/>
    <col min="5" max="5" width="13.421875" style="2" customWidth="1"/>
    <col min="6" max="6" width="13.8515625" style="0" customWidth="1"/>
    <col min="7" max="7" width="12.8515625" style="0" customWidth="1"/>
    <col min="8" max="8" width="13.140625" style="0" customWidth="1"/>
  </cols>
  <sheetData>
    <row r="1" spans="1:8" ht="39" customHeight="1">
      <c r="A1" s="3" t="s">
        <v>0</v>
      </c>
      <c r="B1" s="3" t="s">
        <v>1</v>
      </c>
      <c r="C1" s="3" t="s">
        <v>2</v>
      </c>
      <c r="D1" s="3" t="s">
        <v>3</v>
      </c>
      <c r="E1" s="4" t="s">
        <v>4</v>
      </c>
      <c r="F1" s="5" t="s">
        <v>5</v>
      </c>
      <c r="G1" s="118" t="s">
        <v>6</v>
      </c>
      <c r="H1" s="123"/>
    </row>
    <row r="2" spans="1:8" ht="26.25" customHeight="1">
      <c r="A2" s="7">
        <v>1</v>
      </c>
      <c r="B2" s="8" t="s">
        <v>9</v>
      </c>
      <c r="C2" s="9" t="s">
        <v>10</v>
      </c>
      <c r="D2" s="10">
        <v>100</v>
      </c>
      <c r="E2" s="11"/>
      <c r="F2" s="12">
        <f aca="true" t="shared" si="0" ref="F2:F11">D2*E2</f>
        <v>0</v>
      </c>
      <c r="G2" s="119">
        <f aca="true" t="shared" si="1" ref="G2:G11">F2*0.24+F2</f>
        <v>0</v>
      </c>
      <c r="H2" s="121"/>
    </row>
    <row r="3" spans="1:8" ht="15" customHeight="1">
      <c r="A3" s="7">
        <v>2</v>
      </c>
      <c r="B3" s="14" t="s">
        <v>11</v>
      </c>
      <c r="C3" s="15" t="s">
        <v>10</v>
      </c>
      <c r="D3" s="10">
        <v>70</v>
      </c>
      <c r="E3" s="11"/>
      <c r="F3" s="12">
        <f t="shared" si="0"/>
        <v>0</v>
      </c>
      <c r="G3" s="119">
        <f t="shared" si="1"/>
        <v>0</v>
      </c>
      <c r="H3" s="121"/>
    </row>
    <row r="4" spans="1:8" ht="30" customHeight="1">
      <c r="A4" s="7">
        <v>3</v>
      </c>
      <c r="B4" s="16" t="s">
        <v>12</v>
      </c>
      <c r="C4" s="9" t="s">
        <v>13</v>
      </c>
      <c r="D4" s="10">
        <v>650</v>
      </c>
      <c r="E4" s="17"/>
      <c r="F4" s="12">
        <f t="shared" si="0"/>
        <v>0</v>
      </c>
      <c r="G4" s="119">
        <f t="shared" si="1"/>
        <v>0</v>
      </c>
      <c r="H4" s="121"/>
    </row>
    <row r="5" spans="1:8" ht="38.25" customHeight="1">
      <c r="A5" s="7">
        <v>4</v>
      </c>
      <c r="B5" s="8" t="s">
        <v>14</v>
      </c>
      <c r="C5" s="9" t="s">
        <v>13</v>
      </c>
      <c r="D5" s="10">
        <v>2200</v>
      </c>
      <c r="E5" s="17"/>
      <c r="F5" s="12">
        <f t="shared" si="0"/>
        <v>0</v>
      </c>
      <c r="G5" s="119">
        <f t="shared" si="1"/>
        <v>0</v>
      </c>
      <c r="H5" s="121"/>
    </row>
    <row r="6" spans="1:8" ht="36.75" customHeight="1">
      <c r="A6" s="7">
        <v>5</v>
      </c>
      <c r="B6" s="8" t="s">
        <v>15</v>
      </c>
      <c r="C6" s="9" t="s">
        <v>13</v>
      </c>
      <c r="D6" s="10">
        <v>800</v>
      </c>
      <c r="E6" s="17"/>
      <c r="F6" s="12">
        <f t="shared" si="0"/>
        <v>0</v>
      </c>
      <c r="G6" s="119">
        <f t="shared" si="1"/>
        <v>0</v>
      </c>
      <c r="H6" s="121"/>
    </row>
    <row r="7" spans="1:8" ht="31.5" customHeight="1">
      <c r="A7" s="7">
        <v>6</v>
      </c>
      <c r="B7" s="8" t="s">
        <v>16</v>
      </c>
      <c r="C7" s="15" t="s">
        <v>13</v>
      </c>
      <c r="D7" s="10">
        <v>1500</v>
      </c>
      <c r="E7" s="17"/>
      <c r="F7" s="12">
        <f t="shared" si="0"/>
        <v>0</v>
      </c>
      <c r="G7" s="119">
        <f t="shared" si="1"/>
        <v>0</v>
      </c>
      <c r="H7" s="121"/>
    </row>
    <row r="8" spans="1:8" ht="18" customHeight="1">
      <c r="A8" s="7">
        <v>7</v>
      </c>
      <c r="B8" s="19" t="s">
        <v>17</v>
      </c>
      <c r="C8" s="15" t="s">
        <v>13</v>
      </c>
      <c r="D8" s="10">
        <v>300</v>
      </c>
      <c r="E8" s="17"/>
      <c r="F8" s="12">
        <f t="shared" si="0"/>
        <v>0</v>
      </c>
      <c r="G8" s="119">
        <f t="shared" si="1"/>
        <v>0</v>
      </c>
      <c r="H8" s="121"/>
    </row>
    <row r="9" spans="1:8" ht="18.75" customHeight="1">
      <c r="A9" s="7">
        <v>8</v>
      </c>
      <c r="B9" s="19" t="s">
        <v>18</v>
      </c>
      <c r="C9" s="15" t="s">
        <v>8</v>
      </c>
      <c r="D9" s="20">
        <v>2200</v>
      </c>
      <c r="E9" s="17"/>
      <c r="F9" s="12">
        <f t="shared" si="0"/>
        <v>0</v>
      </c>
      <c r="G9" s="119">
        <f t="shared" si="1"/>
        <v>0</v>
      </c>
      <c r="H9" s="121"/>
    </row>
    <row r="10" spans="1:8" ht="18.75" customHeight="1">
      <c r="A10" s="7">
        <v>9</v>
      </c>
      <c r="B10" s="19" t="s">
        <v>19</v>
      </c>
      <c r="C10" s="15" t="s">
        <v>8</v>
      </c>
      <c r="D10" s="10">
        <v>1000</v>
      </c>
      <c r="E10" s="17"/>
      <c r="F10" s="12">
        <f t="shared" si="0"/>
        <v>0</v>
      </c>
      <c r="G10" s="119">
        <f t="shared" si="1"/>
        <v>0</v>
      </c>
      <c r="H10" s="121"/>
    </row>
    <row r="11" spans="1:8" s="27" customFormat="1" ht="21" customHeight="1">
      <c r="A11" s="7">
        <v>10</v>
      </c>
      <c r="B11" s="22" t="s">
        <v>20</v>
      </c>
      <c r="C11" s="23" t="s">
        <v>8</v>
      </c>
      <c r="D11" s="24">
        <v>350</v>
      </c>
      <c r="E11" s="25"/>
      <c r="F11" s="26">
        <f t="shared" si="0"/>
        <v>0</v>
      </c>
      <c r="G11" s="119">
        <f t="shared" si="1"/>
        <v>0</v>
      </c>
      <c r="H11" s="121"/>
    </row>
    <row r="12" spans="1:8" ht="22.5" customHeight="1">
      <c r="A12" s="127" t="s">
        <v>21</v>
      </c>
      <c r="B12" s="127"/>
      <c r="C12" s="127"/>
      <c r="D12" s="127"/>
      <c r="E12" s="127"/>
      <c r="F12" s="28">
        <f>SUM(F2:F11)</f>
        <v>0</v>
      </c>
      <c r="G12" s="120">
        <f>SUM(G2:G11)</f>
        <v>0</v>
      </c>
      <c r="H12" s="121"/>
    </row>
    <row r="18" spans="3:4" ht="15" customHeight="1">
      <c r="C18" s="128" t="s">
        <v>22</v>
      </c>
      <c r="D18" s="128"/>
    </row>
    <row r="19" spans="3:4" ht="15" customHeight="1">
      <c r="C19" s="30" t="s">
        <v>23</v>
      </c>
      <c r="D19" s="30" t="s">
        <v>24</v>
      </c>
    </row>
    <row r="20" spans="3:4" ht="15" customHeight="1">
      <c r="C20" s="124">
        <f>F12+Aporypantika!F37+Xartika!F19+'Kadoi-Skoupes'!F60+'ΜΕΣΑ ΑΤΟΜΙΚΗΣ ΠΡΟΣΤΑΣΙΑΣ'!F4</f>
        <v>0</v>
      </c>
      <c r="D20" s="31">
        <f>G12+Aporypantika!G37+Xartika!G19+'Kadoi-Skoupes'!G60+'ΜΕΣΑ ΑΤΟΜΙΚΗΣ ΠΡΟΣΤΑΣΙΑΣ'!G4</f>
        <v>0</v>
      </c>
    </row>
  </sheetData>
  <sheetProtection selectLockedCells="1" selectUnlockedCells="1"/>
  <mergeCells count="2">
    <mergeCell ref="A12:E12"/>
    <mergeCell ref="C18:D18"/>
  </mergeCells>
  <printOptions/>
  <pageMargins left="0.4330708661417323" right="0" top="0.7480314960629921" bottom="0.7480314960629921" header="0.5118110236220472" footer="0.5118110236220472"/>
  <pageSetup fitToHeight="1" fitToWidth="1" horizontalDpi="300" verticalDpi="300" orientation="landscape" paperSize="9" r:id="rId1"/>
  <headerFooter alignWithMargins="0">
    <oddFooter>&amp;CΣελίδα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zoomScalePageLayoutView="0" workbookViewId="0" topLeftCell="A17">
      <selection activeCell="J14" sqref="J14"/>
    </sheetView>
  </sheetViews>
  <sheetFormatPr defaultColWidth="9.140625" defaultRowHeight="15.75" customHeight="1"/>
  <cols>
    <col min="1" max="1" width="6.140625" style="1" customWidth="1"/>
    <col min="2" max="2" width="63.28125" style="32" customWidth="1"/>
    <col min="3" max="3" width="11.140625" style="0" customWidth="1"/>
    <col min="4" max="4" width="13.28125" style="1" customWidth="1"/>
    <col min="5" max="5" width="13.421875" style="33" customWidth="1"/>
    <col min="6" max="6" width="13.00390625" style="34" customWidth="1"/>
    <col min="7" max="7" width="13.28125" style="34" customWidth="1"/>
    <col min="8" max="8" width="15.57421875" style="0" customWidth="1"/>
  </cols>
  <sheetData>
    <row r="1" spans="1:7" ht="44.25" customHeight="1">
      <c r="A1" s="3" t="s">
        <v>0</v>
      </c>
      <c r="B1" s="3" t="s">
        <v>1</v>
      </c>
      <c r="C1" s="3" t="s">
        <v>2</v>
      </c>
      <c r="D1" s="3" t="s">
        <v>3</v>
      </c>
      <c r="E1" s="35" t="s">
        <v>4</v>
      </c>
      <c r="F1" s="36" t="s">
        <v>5</v>
      </c>
      <c r="G1" s="37" t="s">
        <v>6</v>
      </c>
    </row>
    <row r="2" spans="1:7" ht="52.5" customHeight="1">
      <c r="A2" s="126">
        <v>1</v>
      </c>
      <c r="B2" s="39" t="s">
        <v>25</v>
      </c>
      <c r="C2" s="40" t="s">
        <v>26</v>
      </c>
      <c r="D2" s="41">
        <v>105</v>
      </c>
      <c r="E2" s="42"/>
      <c r="F2" s="43">
        <f aca="true" t="shared" si="0" ref="F2:F36">D2*E2</f>
        <v>0</v>
      </c>
      <c r="G2" s="43">
        <f aca="true" t="shared" si="1" ref="G2:G36">F2*0.24+F2</f>
        <v>0</v>
      </c>
    </row>
    <row r="3" spans="1:7" ht="65.25" customHeight="1">
      <c r="A3" s="126">
        <v>2</v>
      </c>
      <c r="B3" s="39" t="s">
        <v>27</v>
      </c>
      <c r="C3" s="40" t="s">
        <v>26</v>
      </c>
      <c r="D3" s="41">
        <v>200</v>
      </c>
      <c r="E3" s="42"/>
      <c r="F3" s="43">
        <f t="shared" si="0"/>
        <v>0</v>
      </c>
      <c r="G3" s="43">
        <f t="shared" si="1"/>
        <v>0</v>
      </c>
    </row>
    <row r="4" spans="1:7" ht="65.25" customHeight="1">
      <c r="A4" s="38">
        <v>3</v>
      </c>
      <c r="B4" s="44" t="s">
        <v>137</v>
      </c>
      <c r="C4" s="40" t="s">
        <v>26</v>
      </c>
      <c r="D4" s="41">
        <v>200</v>
      </c>
      <c r="E4" s="42"/>
      <c r="F4" s="43">
        <f>D4*E4</f>
        <v>0</v>
      </c>
      <c r="G4" s="43">
        <f>F4*0.24+F4</f>
        <v>0</v>
      </c>
    </row>
    <row r="5" spans="1:7" ht="36" customHeight="1">
      <c r="A5" s="126">
        <v>4</v>
      </c>
      <c r="B5" s="44" t="s">
        <v>28</v>
      </c>
      <c r="C5" s="45" t="s">
        <v>29</v>
      </c>
      <c r="D5" s="41">
        <v>110</v>
      </c>
      <c r="E5" s="42"/>
      <c r="F5" s="43">
        <f t="shared" si="0"/>
        <v>0</v>
      </c>
      <c r="G5" s="43">
        <f t="shared" si="1"/>
        <v>0</v>
      </c>
    </row>
    <row r="6" spans="1:7" ht="22.5" customHeight="1">
      <c r="A6" s="126">
        <v>5</v>
      </c>
      <c r="B6" s="39" t="s">
        <v>30</v>
      </c>
      <c r="C6" s="45" t="s">
        <v>29</v>
      </c>
      <c r="D6" s="41">
        <v>220</v>
      </c>
      <c r="E6" s="42"/>
      <c r="F6" s="43">
        <f t="shared" si="0"/>
        <v>0</v>
      </c>
      <c r="G6" s="43">
        <f t="shared" si="1"/>
        <v>0</v>
      </c>
    </row>
    <row r="7" spans="1:7" ht="30" customHeight="1">
      <c r="A7" s="38">
        <v>6</v>
      </c>
      <c r="B7" s="39" t="s">
        <v>31</v>
      </c>
      <c r="C7" s="45" t="s">
        <v>29</v>
      </c>
      <c r="D7" s="41">
        <v>155</v>
      </c>
      <c r="E7" s="42"/>
      <c r="F7" s="43">
        <f t="shared" si="0"/>
        <v>0</v>
      </c>
      <c r="G7" s="43">
        <f t="shared" si="1"/>
        <v>0</v>
      </c>
    </row>
    <row r="8" spans="1:7" ht="54.75" customHeight="1">
      <c r="A8" s="126">
        <v>7</v>
      </c>
      <c r="B8" s="39" t="s">
        <v>32</v>
      </c>
      <c r="C8" s="45" t="s">
        <v>26</v>
      </c>
      <c r="D8" s="41">
        <v>110</v>
      </c>
      <c r="E8" s="42"/>
      <c r="F8" s="43">
        <f t="shared" si="0"/>
        <v>0</v>
      </c>
      <c r="G8" s="43">
        <f t="shared" si="1"/>
        <v>0</v>
      </c>
    </row>
    <row r="9" spans="1:7" ht="74.25" customHeight="1">
      <c r="A9" s="126">
        <v>8</v>
      </c>
      <c r="B9" s="39" t="s">
        <v>33</v>
      </c>
      <c r="C9" s="45" t="s">
        <v>26</v>
      </c>
      <c r="D9" s="41">
        <v>50</v>
      </c>
      <c r="E9" s="42"/>
      <c r="F9" s="43">
        <f t="shared" si="0"/>
        <v>0</v>
      </c>
      <c r="G9" s="43">
        <f t="shared" si="1"/>
        <v>0</v>
      </c>
    </row>
    <row r="10" spans="1:7" ht="80.25" customHeight="1">
      <c r="A10" s="38">
        <v>9</v>
      </c>
      <c r="B10" s="46" t="s">
        <v>34</v>
      </c>
      <c r="C10" s="45" t="s">
        <v>26</v>
      </c>
      <c r="D10" s="41">
        <v>1500</v>
      </c>
      <c r="E10" s="42"/>
      <c r="F10" s="43">
        <f t="shared" si="0"/>
        <v>0</v>
      </c>
      <c r="G10" s="43">
        <f t="shared" si="1"/>
        <v>0</v>
      </c>
    </row>
    <row r="11" spans="1:7" ht="123.75" customHeight="1">
      <c r="A11" s="126">
        <v>10</v>
      </c>
      <c r="B11" s="46" t="s">
        <v>35</v>
      </c>
      <c r="C11" s="45" t="s">
        <v>26</v>
      </c>
      <c r="D11" s="41">
        <v>800</v>
      </c>
      <c r="E11" s="42"/>
      <c r="F11" s="43">
        <f t="shared" si="0"/>
        <v>0</v>
      </c>
      <c r="G11" s="43">
        <f t="shared" si="1"/>
        <v>0</v>
      </c>
    </row>
    <row r="12" spans="1:7" ht="84" customHeight="1">
      <c r="A12" s="126">
        <v>11</v>
      </c>
      <c r="B12" s="39" t="s">
        <v>36</v>
      </c>
      <c r="C12" s="45" t="s">
        <v>26</v>
      </c>
      <c r="D12" s="41">
        <v>130</v>
      </c>
      <c r="E12" s="42"/>
      <c r="F12" s="43">
        <f t="shared" si="0"/>
        <v>0</v>
      </c>
      <c r="G12" s="43">
        <f t="shared" si="1"/>
        <v>0</v>
      </c>
    </row>
    <row r="13" spans="1:7" ht="66" customHeight="1">
      <c r="A13" s="38">
        <v>12</v>
      </c>
      <c r="B13" s="39" t="s">
        <v>37</v>
      </c>
      <c r="C13" s="45" t="s">
        <v>26</v>
      </c>
      <c r="D13" s="41">
        <v>400</v>
      </c>
      <c r="E13" s="42"/>
      <c r="F13" s="43">
        <f t="shared" si="0"/>
        <v>0</v>
      </c>
      <c r="G13" s="43">
        <f t="shared" si="1"/>
        <v>0</v>
      </c>
    </row>
    <row r="14" spans="1:7" ht="67.5" customHeight="1">
      <c r="A14" s="126">
        <v>13</v>
      </c>
      <c r="B14" s="39" t="s">
        <v>38</v>
      </c>
      <c r="C14" s="45" t="s">
        <v>26</v>
      </c>
      <c r="D14" s="41">
        <v>60</v>
      </c>
      <c r="E14" s="42"/>
      <c r="F14" s="43">
        <f t="shared" si="0"/>
        <v>0</v>
      </c>
      <c r="G14" s="43">
        <f t="shared" si="1"/>
        <v>0</v>
      </c>
    </row>
    <row r="15" spans="1:7" ht="63" customHeight="1">
      <c r="A15" s="126">
        <v>14</v>
      </c>
      <c r="B15" s="39" t="s">
        <v>39</v>
      </c>
      <c r="C15" s="45" t="s">
        <v>29</v>
      </c>
      <c r="D15" s="41">
        <v>45</v>
      </c>
      <c r="E15" s="42"/>
      <c r="F15" s="43">
        <f t="shared" si="0"/>
        <v>0</v>
      </c>
      <c r="G15" s="43">
        <f t="shared" si="1"/>
        <v>0</v>
      </c>
    </row>
    <row r="16" spans="1:7" ht="42.75" customHeight="1">
      <c r="A16" s="38">
        <v>15</v>
      </c>
      <c r="B16" s="39" t="s">
        <v>40</v>
      </c>
      <c r="C16" s="45" t="s">
        <v>29</v>
      </c>
      <c r="D16" s="41">
        <v>150</v>
      </c>
      <c r="E16" s="42"/>
      <c r="F16" s="43">
        <f t="shared" si="0"/>
        <v>0</v>
      </c>
      <c r="G16" s="43">
        <f t="shared" si="1"/>
        <v>0</v>
      </c>
    </row>
    <row r="17" spans="1:7" ht="29.25" customHeight="1">
      <c r="A17" s="126">
        <v>16</v>
      </c>
      <c r="B17" s="39" t="s">
        <v>41</v>
      </c>
      <c r="C17" s="45" t="s">
        <v>29</v>
      </c>
      <c r="D17" s="41">
        <v>700</v>
      </c>
      <c r="E17" s="42"/>
      <c r="F17" s="43">
        <f t="shared" si="0"/>
        <v>0</v>
      </c>
      <c r="G17" s="43">
        <f t="shared" si="1"/>
        <v>0</v>
      </c>
    </row>
    <row r="18" spans="1:7" ht="54" customHeight="1">
      <c r="A18" s="126">
        <v>17</v>
      </c>
      <c r="B18" s="39" t="s">
        <v>42</v>
      </c>
      <c r="C18" s="45" t="s">
        <v>43</v>
      </c>
      <c r="D18" s="41">
        <v>400</v>
      </c>
      <c r="E18" s="42"/>
      <c r="F18" s="43">
        <f t="shared" si="0"/>
        <v>0</v>
      </c>
      <c r="G18" s="43">
        <f t="shared" si="1"/>
        <v>0</v>
      </c>
    </row>
    <row r="19" spans="1:7" ht="50.25" customHeight="1">
      <c r="A19" s="38">
        <v>18</v>
      </c>
      <c r="B19" s="39" t="s">
        <v>138</v>
      </c>
      <c r="C19" s="45" t="s">
        <v>43</v>
      </c>
      <c r="D19" s="41">
        <v>500</v>
      </c>
      <c r="E19" s="42"/>
      <c r="F19" s="43">
        <f t="shared" si="0"/>
        <v>0</v>
      </c>
      <c r="G19" s="43">
        <f t="shared" si="1"/>
        <v>0</v>
      </c>
    </row>
    <row r="20" spans="1:7" ht="75.75" customHeight="1">
      <c r="A20" s="126">
        <v>19</v>
      </c>
      <c r="B20" s="39" t="s">
        <v>139</v>
      </c>
      <c r="C20" s="45" t="s">
        <v>140</v>
      </c>
      <c r="D20" s="41">
        <v>200</v>
      </c>
      <c r="E20" s="42"/>
      <c r="F20" s="43">
        <f t="shared" si="0"/>
        <v>0</v>
      </c>
      <c r="G20" s="43">
        <f t="shared" si="1"/>
        <v>0</v>
      </c>
    </row>
    <row r="21" spans="1:7" ht="77.25" customHeight="1">
      <c r="A21" s="126">
        <v>20</v>
      </c>
      <c r="B21" s="39" t="s">
        <v>141</v>
      </c>
      <c r="C21" s="45" t="s">
        <v>26</v>
      </c>
      <c r="D21" s="41">
        <v>860</v>
      </c>
      <c r="E21" s="42"/>
      <c r="F21" s="43">
        <f t="shared" si="0"/>
        <v>0</v>
      </c>
      <c r="G21" s="43">
        <f t="shared" si="1"/>
        <v>0</v>
      </c>
    </row>
    <row r="22" spans="1:7" ht="57.75" customHeight="1">
      <c r="A22" s="38">
        <v>21</v>
      </c>
      <c r="B22" s="39" t="s">
        <v>148</v>
      </c>
      <c r="C22" s="45" t="s">
        <v>26</v>
      </c>
      <c r="D22" s="41">
        <v>1500</v>
      </c>
      <c r="E22" s="42"/>
      <c r="F22" s="43">
        <f t="shared" si="0"/>
        <v>0</v>
      </c>
      <c r="G22" s="43">
        <f t="shared" si="1"/>
        <v>0</v>
      </c>
    </row>
    <row r="23" spans="1:7" ht="33" customHeight="1">
      <c r="A23" s="126">
        <v>22</v>
      </c>
      <c r="B23" s="39" t="s">
        <v>142</v>
      </c>
      <c r="C23" s="45" t="s">
        <v>26</v>
      </c>
      <c r="D23" s="41">
        <v>335</v>
      </c>
      <c r="E23" s="42"/>
      <c r="F23" s="43">
        <f t="shared" si="0"/>
        <v>0</v>
      </c>
      <c r="G23" s="43">
        <f t="shared" si="1"/>
        <v>0</v>
      </c>
    </row>
    <row r="24" spans="1:7" ht="67.5" customHeight="1">
      <c r="A24" s="126">
        <v>23</v>
      </c>
      <c r="B24" s="47" t="s">
        <v>44</v>
      </c>
      <c r="C24" s="48" t="s">
        <v>29</v>
      </c>
      <c r="D24" s="41">
        <v>150</v>
      </c>
      <c r="E24" s="42"/>
      <c r="F24" s="43">
        <f t="shared" si="0"/>
        <v>0</v>
      </c>
      <c r="G24" s="43">
        <f t="shared" si="1"/>
        <v>0</v>
      </c>
    </row>
    <row r="25" spans="1:7" ht="68.25" customHeight="1">
      <c r="A25" s="38">
        <v>24</v>
      </c>
      <c r="B25" s="47" t="s">
        <v>45</v>
      </c>
      <c r="C25" s="48" t="s">
        <v>26</v>
      </c>
      <c r="D25" s="41">
        <v>200</v>
      </c>
      <c r="E25" s="42"/>
      <c r="F25" s="43">
        <f t="shared" si="0"/>
        <v>0</v>
      </c>
      <c r="G25" s="43">
        <f t="shared" si="1"/>
        <v>0</v>
      </c>
    </row>
    <row r="26" spans="1:7" ht="52.5" customHeight="1">
      <c r="A26" s="126">
        <v>25</v>
      </c>
      <c r="B26" s="47" t="s">
        <v>46</v>
      </c>
      <c r="C26" s="45" t="s">
        <v>29</v>
      </c>
      <c r="D26" s="49">
        <v>400</v>
      </c>
      <c r="E26" s="42"/>
      <c r="F26" s="43">
        <f t="shared" si="0"/>
        <v>0</v>
      </c>
      <c r="G26" s="43">
        <f t="shared" si="1"/>
        <v>0</v>
      </c>
    </row>
    <row r="27" spans="1:7" ht="68.25" customHeight="1">
      <c r="A27" s="126">
        <v>26</v>
      </c>
      <c r="B27" s="47" t="s">
        <v>47</v>
      </c>
      <c r="C27" s="48" t="s">
        <v>26</v>
      </c>
      <c r="D27" s="41">
        <v>150</v>
      </c>
      <c r="E27" s="42"/>
      <c r="F27" s="43">
        <f t="shared" si="0"/>
        <v>0</v>
      </c>
      <c r="G27" s="43">
        <f t="shared" si="1"/>
        <v>0</v>
      </c>
    </row>
    <row r="28" spans="1:7" ht="48.75" customHeight="1">
      <c r="A28" s="38">
        <v>27</v>
      </c>
      <c r="B28" s="47" t="s">
        <v>48</v>
      </c>
      <c r="C28" s="48" t="s">
        <v>49</v>
      </c>
      <c r="D28" s="41">
        <v>100</v>
      </c>
      <c r="E28" s="42"/>
      <c r="F28" s="43">
        <f t="shared" si="0"/>
        <v>0</v>
      </c>
      <c r="G28" s="43">
        <f t="shared" si="1"/>
        <v>0</v>
      </c>
    </row>
    <row r="29" spans="1:7" ht="38.25" customHeight="1">
      <c r="A29" s="126">
        <v>28</v>
      </c>
      <c r="B29" s="47" t="s">
        <v>50</v>
      </c>
      <c r="C29" s="48" t="s">
        <v>29</v>
      </c>
      <c r="D29" s="41">
        <v>150</v>
      </c>
      <c r="E29" s="42"/>
      <c r="F29" s="43">
        <f t="shared" si="0"/>
        <v>0</v>
      </c>
      <c r="G29" s="43">
        <f t="shared" si="1"/>
        <v>0</v>
      </c>
    </row>
    <row r="30" spans="1:7" s="27" customFormat="1" ht="27" customHeight="1">
      <c r="A30" s="126">
        <v>29</v>
      </c>
      <c r="B30" s="50" t="s">
        <v>51</v>
      </c>
      <c r="C30" s="51" t="s">
        <v>52</v>
      </c>
      <c r="D30" s="52">
        <v>20</v>
      </c>
      <c r="E30" s="53"/>
      <c r="F30" s="54">
        <f t="shared" si="0"/>
        <v>0</v>
      </c>
      <c r="G30" s="43">
        <f t="shared" si="1"/>
        <v>0</v>
      </c>
    </row>
    <row r="31" spans="1:7" s="27" customFormat="1" ht="15.75" customHeight="1">
      <c r="A31" s="38">
        <v>30</v>
      </c>
      <c r="B31" s="50" t="s">
        <v>53</v>
      </c>
      <c r="C31" s="51" t="s">
        <v>52</v>
      </c>
      <c r="D31" s="52">
        <v>50</v>
      </c>
      <c r="E31" s="53"/>
      <c r="F31" s="54">
        <f t="shared" si="0"/>
        <v>0</v>
      </c>
      <c r="G31" s="43">
        <f t="shared" si="1"/>
        <v>0</v>
      </c>
    </row>
    <row r="32" spans="1:7" s="27" customFormat="1" ht="15.75" customHeight="1">
      <c r="A32" s="126">
        <v>31</v>
      </c>
      <c r="B32" s="50" t="s">
        <v>54</v>
      </c>
      <c r="C32" s="51" t="s">
        <v>29</v>
      </c>
      <c r="D32" s="52">
        <v>30</v>
      </c>
      <c r="E32" s="53"/>
      <c r="F32" s="54">
        <f t="shared" si="0"/>
        <v>0</v>
      </c>
      <c r="G32" s="43">
        <f t="shared" si="1"/>
        <v>0</v>
      </c>
    </row>
    <row r="33" spans="1:7" s="27" customFormat="1" ht="15.75" customHeight="1">
      <c r="A33" s="126">
        <v>32</v>
      </c>
      <c r="B33" s="50" t="s">
        <v>55</v>
      </c>
      <c r="C33" s="51" t="s">
        <v>29</v>
      </c>
      <c r="D33" s="52">
        <v>40</v>
      </c>
      <c r="E33" s="53"/>
      <c r="F33" s="54">
        <f t="shared" si="0"/>
        <v>0</v>
      </c>
      <c r="G33" s="43">
        <f t="shared" si="1"/>
        <v>0</v>
      </c>
    </row>
    <row r="34" spans="1:7" s="27" customFormat="1" ht="15.75" customHeight="1">
      <c r="A34" s="38">
        <v>33</v>
      </c>
      <c r="B34" s="50" t="s">
        <v>56</v>
      </c>
      <c r="C34" s="51" t="s">
        <v>57</v>
      </c>
      <c r="D34" s="52">
        <v>10</v>
      </c>
      <c r="E34" s="53"/>
      <c r="F34" s="54">
        <f t="shared" si="0"/>
        <v>0</v>
      </c>
      <c r="G34" s="43">
        <f t="shared" si="1"/>
        <v>0</v>
      </c>
    </row>
    <row r="35" spans="1:7" s="27" customFormat="1" ht="15.75" customHeight="1">
      <c r="A35" s="126">
        <v>34</v>
      </c>
      <c r="B35" s="55" t="s">
        <v>58</v>
      </c>
      <c r="C35" s="56" t="s">
        <v>29</v>
      </c>
      <c r="D35" s="57">
        <v>150</v>
      </c>
      <c r="E35" s="58"/>
      <c r="F35" s="54">
        <f t="shared" si="0"/>
        <v>0</v>
      </c>
      <c r="G35" s="43">
        <f t="shared" si="1"/>
        <v>0</v>
      </c>
    </row>
    <row r="36" spans="1:7" s="27" customFormat="1" ht="15.75" customHeight="1">
      <c r="A36" s="126">
        <v>35</v>
      </c>
      <c r="B36" s="59" t="s">
        <v>59</v>
      </c>
      <c r="C36" s="56" t="s">
        <v>60</v>
      </c>
      <c r="D36" s="57">
        <v>100</v>
      </c>
      <c r="E36" s="58"/>
      <c r="F36" s="54">
        <f t="shared" si="0"/>
        <v>0</v>
      </c>
      <c r="G36" s="43">
        <f t="shared" si="1"/>
        <v>0</v>
      </c>
    </row>
    <row r="37" spans="1:7" ht="24" customHeight="1">
      <c r="A37" s="129" t="s">
        <v>21</v>
      </c>
      <c r="B37" s="129"/>
      <c r="C37" s="129"/>
      <c r="D37" s="129"/>
      <c r="E37" s="129"/>
      <c r="F37" s="60">
        <f>SUM(F2:F34)</f>
        <v>0</v>
      </c>
      <c r="G37" s="61">
        <f>SUM(G2:G34)</f>
        <v>0</v>
      </c>
    </row>
  </sheetData>
  <sheetProtection selectLockedCells="1" selectUnlockedCells="1"/>
  <mergeCells count="1">
    <mergeCell ref="A37:E37"/>
  </mergeCells>
  <printOptions horizontalCentered="1"/>
  <pageMargins left="0.7083333333333334" right="0.7083333333333334" top="0.3541666666666667" bottom="0.5118055555555555" header="0.5118055555555555" footer="0.5118055555555555"/>
  <pageSetup fitToHeight="1" fitToWidth="1" horizontalDpi="300" verticalDpi="300" orientation="portrait" paperSize="9" scale="44" r:id="rId1"/>
</worksheet>
</file>

<file path=xl/worksheets/sheet3.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7">
      <selection activeCell="I6" sqref="I6"/>
    </sheetView>
  </sheetViews>
  <sheetFormatPr defaultColWidth="9.140625" defaultRowHeight="15" customHeight="1"/>
  <cols>
    <col min="1" max="1" width="5.00390625" style="1" customWidth="1"/>
    <col min="2" max="2" width="62.8515625" style="0" customWidth="1"/>
    <col min="3" max="3" width="12.00390625" style="1" customWidth="1"/>
    <col min="4" max="4" width="15.00390625" style="0" customWidth="1"/>
    <col min="5" max="5" width="12.140625" style="34" customWidth="1"/>
    <col min="6" max="6" width="13.140625" style="34" customWidth="1"/>
    <col min="7" max="7" width="13.7109375" style="34" customWidth="1"/>
    <col min="8" max="8" width="24.57421875" style="0" customWidth="1"/>
  </cols>
  <sheetData>
    <row r="1" spans="1:7" ht="38.25" customHeight="1">
      <c r="A1" s="62" t="s">
        <v>0</v>
      </c>
      <c r="B1" s="63" t="s">
        <v>1</v>
      </c>
      <c r="C1" s="63" t="s">
        <v>2</v>
      </c>
      <c r="D1" s="64" t="s">
        <v>3</v>
      </c>
      <c r="E1" s="65" t="s">
        <v>4</v>
      </c>
      <c r="F1" s="66" t="s">
        <v>5</v>
      </c>
      <c r="G1" s="67" t="s">
        <v>6</v>
      </c>
    </row>
    <row r="2" spans="1:8" ht="44.25" customHeight="1">
      <c r="A2" s="125">
        <v>1</v>
      </c>
      <c r="B2" s="39" t="s">
        <v>61</v>
      </c>
      <c r="C2" s="40" t="s">
        <v>29</v>
      </c>
      <c r="D2" s="69">
        <v>900</v>
      </c>
      <c r="E2" s="42"/>
      <c r="F2" s="70">
        <f aca="true" t="shared" si="0" ref="F2:F18">D2*E2</f>
        <v>0</v>
      </c>
      <c r="G2" s="71">
        <f aca="true" t="shared" si="1" ref="G2:G18">F2*0.24+F2</f>
        <v>0</v>
      </c>
      <c r="H2" s="27"/>
    </row>
    <row r="3" spans="1:8" ht="45" customHeight="1">
      <c r="A3" s="68">
        <v>2</v>
      </c>
      <c r="B3" s="39" t="s">
        <v>62</v>
      </c>
      <c r="C3" s="40" t="s">
        <v>29</v>
      </c>
      <c r="D3" s="69">
        <v>500</v>
      </c>
      <c r="E3" s="42"/>
      <c r="F3" s="70">
        <f t="shared" si="0"/>
        <v>0</v>
      </c>
      <c r="G3" s="71">
        <f t="shared" si="1"/>
        <v>0</v>
      </c>
      <c r="H3" s="27"/>
    </row>
    <row r="4" spans="1:8" ht="38.25" customHeight="1">
      <c r="A4" s="68">
        <v>3</v>
      </c>
      <c r="B4" s="39" t="s">
        <v>63</v>
      </c>
      <c r="C4" s="40" t="s">
        <v>29</v>
      </c>
      <c r="D4" s="69">
        <v>1050</v>
      </c>
      <c r="E4" s="42"/>
      <c r="F4" s="70">
        <f t="shared" si="0"/>
        <v>0</v>
      </c>
      <c r="G4" s="71">
        <f t="shared" si="1"/>
        <v>0</v>
      </c>
      <c r="H4" s="27"/>
    </row>
    <row r="5" spans="1:8" ht="38.25" customHeight="1">
      <c r="A5" s="125">
        <v>4</v>
      </c>
      <c r="B5" s="39" t="s">
        <v>64</v>
      </c>
      <c r="C5" s="40" t="s">
        <v>29</v>
      </c>
      <c r="D5" s="69">
        <v>70</v>
      </c>
      <c r="E5" s="42"/>
      <c r="F5" s="70">
        <f t="shared" si="0"/>
        <v>0</v>
      </c>
      <c r="G5" s="71">
        <f t="shared" si="1"/>
        <v>0</v>
      </c>
      <c r="H5" s="27"/>
    </row>
    <row r="6" spans="1:8" ht="48.75" customHeight="1">
      <c r="A6" s="68">
        <v>5</v>
      </c>
      <c r="B6" s="39" t="s">
        <v>65</v>
      </c>
      <c r="C6" s="40" t="s">
        <v>29</v>
      </c>
      <c r="D6" s="69">
        <v>800</v>
      </c>
      <c r="E6" s="42"/>
      <c r="F6" s="70">
        <f t="shared" si="0"/>
        <v>0</v>
      </c>
      <c r="G6" s="71">
        <f t="shared" si="1"/>
        <v>0</v>
      </c>
      <c r="H6" s="27"/>
    </row>
    <row r="7" spans="1:8" ht="50.25" customHeight="1">
      <c r="A7" s="68">
        <v>6</v>
      </c>
      <c r="B7" s="39" t="s">
        <v>66</v>
      </c>
      <c r="C7" s="40" t="s">
        <v>67</v>
      </c>
      <c r="D7" s="69">
        <v>354</v>
      </c>
      <c r="E7" s="42"/>
      <c r="F7" s="70">
        <f t="shared" si="0"/>
        <v>0</v>
      </c>
      <c r="G7" s="71">
        <f t="shared" si="1"/>
        <v>0</v>
      </c>
      <c r="H7" s="27"/>
    </row>
    <row r="8" spans="1:8" ht="50.25" customHeight="1">
      <c r="A8" s="125">
        <v>7</v>
      </c>
      <c r="B8" s="39" t="s">
        <v>68</v>
      </c>
      <c r="C8" s="40" t="s">
        <v>67</v>
      </c>
      <c r="D8" s="69">
        <v>387</v>
      </c>
      <c r="E8" s="42"/>
      <c r="F8" s="70">
        <f t="shared" si="0"/>
        <v>0</v>
      </c>
      <c r="G8" s="71">
        <f t="shared" si="1"/>
        <v>0</v>
      </c>
      <c r="H8" s="27"/>
    </row>
    <row r="9" spans="1:8" ht="50.25" customHeight="1">
      <c r="A9" s="68">
        <v>8</v>
      </c>
      <c r="B9" s="39" t="s">
        <v>69</v>
      </c>
      <c r="C9" s="40" t="s">
        <v>8</v>
      </c>
      <c r="D9" s="69">
        <v>200</v>
      </c>
      <c r="E9" s="42"/>
      <c r="F9" s="70">
        <f t="shared" si="0"/>
        <v>0</v>
      </c>
      <c r="G9" s="71">
        <f t="shared" si="1"/>
        <v>0</v>
      </c>
      <c r="H9" s="27"/>
    </row>
    <row r="10" spans="1:8" ht="50.25" customHeight="1">
      <c r="A10" s="68">
        <v>9</v>
      </c>
      <c r="B10" s="39" t="s">
        <v>70</v>
      </c>
      <c r="C10" s="40" t="s">
        <v>29</v>
      </c>
      <c r="D10" s="69">
        <v>100</v>
      </c>
      <c r="E10" s="42"/>
      <c r="F10" s="70">
        <f t="shared" si="0"/>
        <v>0</v>
      </c>
      <c r="G10" s="71">
        <f t="shared" si="1"/>
        <v>0</v>
      </c>
      <c r="H10" s="27"/>
    </row>
    <row r="11" spans="1:8" ht="15" customHeight="1">
      <c r="A11" s="125">
        <v>10</v>
      </c>
      <c r="B11" s="72" t="s">
        <v>71</v>
      </c>
      <c r="C11" s="40" t="s">
        <v>8</v>
      </c>
      <c r="D11" s="69">
        <v>150</v>
      </c>
      <c r="E11" s="42"/>
      <c r="F11" s="70">
        <f t="shared" si="0"/>
        <v>0</v>
      </c>
      <c r="G11" s="71">
        <f t="shared" si="1"/>
        <v>0</v>
      </c>
      <c r="H11" s="27"/>
    </row>
    <row r="12" spans="1:8" ht="15" customHeight="1">
      <c r="A12" s="68">
        <v>11</v>
      </c>
      <c r="B12" s="73" t="s">
        <v>72</v>
      </c>
      <c r="C12" s="40" t="s">
        <v>8</v>
      </c>
      <c r="D12" s="69">
        <v>50</v>
      </c>
      <c r="E12" s="42"/>
      <c r="F12" s="70">
        <f t="shared" si="0"/>
        <v>0</v>
      </c>
      <c r="G12" s="71">
        <f t="shared" si="1"/>
        <v>0</v>
      </c>
      <c r="H12" s="27"/>
    </row>
    <row r="13" spans="1:8" ht="51" customHeight="1">
      <c r="A13" s="68">
        <v>12</v>
      </c>
      <c r="B13" s="39" t="s">
        <v>73</v>
      </c>
      <c r="C13" s="45" t="s">
        <v>8</v>
      </c>
      <c r="D13" s="69">
        <v>320</v>
      </c>
      <c r="E13" s="42"/>
      <c r="F13" s="70">
        <f t="shared" si="0"/>
        <v>0</v>
      </c>
      <c r="G13" s="71">
        <f t="shared" si="1"/>
        <v>0</v>
      </c>
      <c r="H13" s="27"/>
    </row>
    <row r="14" spans="1:8" ht="51" customHeight="1">
      <c r="A14" s="125">
        <v>13</v>
      </c>
      <c r="B14" s="74" t="s">
        <v>74</v>
      </c>
      <c r="C14" s="40" t="s">
        <v>75</v>
      </c>
      <c r="D14" s="69">
        <v>60</v>
      </c>
      <c r="E14" s="42"/>
      <c r="F14" s="70">
        <f t="shared" si="0"/>
        <v>0</v>
      </c>
      <c r="G14" s="71">
        <f t="shared" si="1"/>
        <v>0</v>
      </c>
      <c r="H14" s="27"/>
    </row>
    <row r="15" spans="1:8" ht="28.5" customHeight="1">
      <c r="A15" s="68">
        <v>14</v>
      </c>
      <c r="B15" s="72" t="s">
        <v>76</v>
      </c>
      <c r="C15" s="75" t="s">
        <v>77</v>
      </c>
      <c r="D15" s="69">
        <v>60</v>
      </c>
      <c r="E15" s="42"/>
      <c r="F15" s="70">
        <f t="shared" si="0"/>
        <v>0</v>
      </c>
      <c r="G15" s="71">
        <f t="shared" si="1"/>
        <v>0</v>
      </c>
      <c r="H15" s="27"/>
    </row>
    <row r="16" spans="1:7" s="27" customFormat="1" ht="27.75" customHeight="1">
      <c r="A16" s="68">
        <v>15</v>
      </c>
      <c r="B16" s="76" t="s">
        <v>78</v>
      </c>
      <c r="C16" s="77" t="s">
        <v>77</v>
      </c>
      <c r="D16" s="78">
        <v>20</v>
      </c>
      <c r="E16" s="79"/>
      <c r="F16" s="80">
        <f t="shared" si="0"/>
        <v>0</v>
      </c>
      <c r="G16" s="71">
        <f t="shared" si="1"/>
        <v>0</v>
      </c>
    </row>
    <row r="17" spans="1:7" s="27" customFormat="1" ht="26.25" customHeight="1">
      <c r="A17" s="125">
        <v>16</v>
      </c>
      <c r="B17" s="76" t="s">
        <v>79</v>
      </c>
      <c r="C17" s="77" t="s">
        <v>8</v>
      </c>
      <c r="D17" s="78">
        <v>30</v>
      </c>
      <c r="E17" s="79"/>
      <c r="F17" s="80">
        <f t="shared" si="0"/>
        <v>0</v>
      </c>
      <c r="G17" s="71">
        <f t="shared" si="1"/>
        <v>0</v>
      </c>
    </row>
    <row r="18" spans="1:7" s="27" customFormat="1" ht="19.5" customHeight="1">
      <c r="A18" s="68">
        <v>17</v>
      </c>
      <c r="B18" s="81" t="s">
        <v>80</v>
      </c>
      <c r="C18" s="82" t="s">
        <v>8</v>
      </c>
      <c r="D18" s="57">
        <v>200</v>
      </c>
      <c r="E18" s="53"/>
      <c r="F18" s="83">
        <f t="shared" si="0"/>
        <v>0</v>
      </c>
      <c r="G18" s="71">
        <f t="shared" si="1"/>
        <v>0</v>
      </c>
    </row>
    <row r="19" spans="1:7" ht="24" customHeight="1">
      <c r="A19" s="130" t="s">
        <v>21</v>
      </c>
      <c r="B19" s="130"/>
      <c r="C19" s="130"/>
      <c r="D19" s="130"/>
      <c r="E19" s="130"/>
      <c r="F19" s="84">
        <f>SUM(F2:F18)</f>
        <v>0</v>
      </c>
      <c r="G19" s="85">
        <f>SUM(G2:G18)</f>
        <v>0</v>
      </c>
    </row>
  </sheetData>
  <sheetProtection selectLockedCells="1" selectUnlockedCells="1"/>
  <mergeCells count="1">
    <mergeCell ref="A19:E19"/>
  </mergeCells>
  <printOptions/>
  <pageMargins left="0.30972222222222223" right="0.3701388888888889" top="0.7479166666666667" bottom="0.7479166666666667" header="0.5118055555555555" footer="0.5118055555555555"/>
  <pageSetup fitToHeight="1" fitToWidth="1" horizontalDpi="300" verticalDpi="3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H60"/>
  <sheetViews>
    <sheetView zoomScalePageLayoutView="0" workbookViewId="0" topLeftCell="A1">
      <selection activeCell="F2" sqref="F2:G60"/>
    </sheetView>
  </sheetViews>
  <sheetFormatPr defaultColWidth="9.140625" defaultRowHeight="15" customHeight="1"/>
  <cols>
    <col min="1" max="1" width="7.00390625" style="1" customWidth="1"/>
    <col min="2" max="2" width="63.57421875" style="0" customWidth="1"/>
    <col min="3" max="3" width="11.28125" style="1" customWidth="1"/>
    <col min="4" max="4" width="11.8515625" style="1" customWidth="1"/>
    <col min="5" max="5" width="11.8515625" style="33" customWidth="1"/>
    <col min="6" max="6" width="12.8515625" style="0" customWidth="1"/>
    <col min="7" max="7" width="14.8515625" style="0" customWidth="1"/>
    <col min="8" max="8" width="15.57421875" style="0" customWidth="1"/>
  </cols>
  <sheetData>
    <row r="1" spans="1:7" ht="46.5" customHeight="1">
      <c r="A1" s="62" t="s">
        <v>0</v>
      </c>
      <c r="B1" s="63" t="s">
        <v>1</v>
      </c>
      <c r="C1" s="63" t="s">
        <v>2</v>
      </c>
      <c r="D1" s="64" t="s">
        <v>3</v>
      </c>
      <c r="E1" s="86" t="s">
        <v>4</v>
      </c>
      <c r="F1" s="64" t="s">
        <v>5</v>
      </c>
      <c r="G1" s="87" t="s">
        <v>6</v>
      </c>
    </row>
    <row r="2" spans="1:7" ht="19.5" customHeight="1">
      <c r="A2" s="88">
        <v>1</v>
      </c>
      <c r="B2" s="19" t="s">
        <v>81</v>
      </c>
      <c r="C2" s="15" t="s">
        <v>29</v>
      </c>
      <c r="D2" s="18">
        <v>10</v>
      </c>
      <c r="E2" s="89"/>
      <c r="F2" s="90">
        <f aca="true" t="shared" si="0" ref="F2:F33">D2*E2</f>
        <v>0</v>
      </c>
      <c r="G2" s="91">
        <f aca="true" t="shared" si="1" ref="G2:G33">F2*0.24+F2</f>
        <v>0</v>
      </c>
    </row>
    <row r="3" spans="1:7" ht="19.5" customHeight="1">
      <c r="A3" s="88">
        <v>2</v>
      </c>
      <c r="B3" s="19" t="s">
        <v>82</v>
      </c>
      <c r="C3" s="15" t="s">
        <v>29</v>
      </c>
      <c r="D3" s="18">
        <v>20</v>
      </c>
      <c r="E3" s="89"/>
      <c r="F3" s="90">
        <f t="shared" si="0"/>
        <v>0</v>
      </c>
      <c r="G3" s="91">
        <f t="shared" si="1"/>
        <v>0</v>
      </c>
    </row>
    <row r="4" spans="1:7" ht="19.5" customHeight="1">
      <c r="A4" s="88">
        <v>3</v>
      </c>
      <c r="B4" s="19" t="s">
        <v>83</v>
      </c>
      <c r="C4" s="15" t="s">
        <v>29</v>
      </c>
      <c r="D4" s="18">
        <v>20</v>
      </c>
      <c r="E4" s="89"/>
      <c r="F4" s="90">
        <f t="shared" si="0"/>
        <v>0</v>
      </c>
      <c r="G4" s="91">
        <f t="shared" si="1"/>
        <v>0</v>
      </c>
    </row>
    <row r="5" spans="1:7" ht="19.5" customHeight="1">
      <c r="A5" s="88">
        <v>4</v>
      </c>
      <c r="B5" s="19" t="s">
        <v>84</v>
      </c>
      <c r="C5" s="15" t="s">
        <v>29</v>
      </c>
      <c r="D5" s="18">
        <v>25</v>
      </c>
      <c r="E5" s="89"/>
      <c r="F5" s="90">
        <f t="shared" si="0"/>
        <v>0</v>
      </c>
      <c r="G5" s="91">
        <f t="shared" si="1"/>
        <v>0</v>
      </c>
    </row>
    <row r="6" spans="1:7" ht="19.5" customHeight="1">
      <c r="A6" s="88">
        <v>5</v>
      </c>
      <c r="B6" s="19" t="s">
        <v>85</v>
      </c>
      <c r="C6" s="15" t="s">
        <v>29</v>
      </c>
      <c r="D6" s="18">
        <v>15</v>
      </c>
      <c r="E6" s="89"/>
      <c r="F6" s="90">
        <f t="shared" si="0"/>
        <v>0</v>
      </c>
      <c r="G6" s="91">
        <f t="shared" si="1"/>
        <v>0</v>
      </c>
    </row>
    <row r="7" spans="1:7" ht="19.5" customHeight="1">
      <c r="A7" s="88">
        <v>6</v>
      </c>
      <c r="B7" s="19" t="s">
        <v>86</v>
      </c>
      <c r="C7" s="15" t="s">
        <v>29</v>
      </c>
      <c r="D7" s="18">
        <v>10</v>
      </c>
      <c r="E7" s="89"/>
      <c r="F7" s="90">
        <f t="shared" si="0"/>
        <v>0</v>
      </c>
      <c r="G7" s="91">
        <f t="shared" si="1"/>
        <v>0</v>
      </c>
    </row>
    <row r="8" spans="1:7" ht="19.5" customHeight="1">
      <c r="A8" s="88">
        <v>7</v>
      </c>
      <c r="B8" s="19" t="s">
        <v>87</v>
      </c>
      <c r="C8" s="15" t="s">
        <v>29</v>
      </c>
      <c r="D8" s="18">
        <v>50</v>
      </c>
      <c r="E8" s="89"/>
      <c r="F8" s="90">
        <f t="shared" si="0"/>
        <v>0</v>
      </c>
      <c r="G8" s="91">
        <f t="shared" si="1"/>
        <v>0</v>
      </c>
    </row>
    <row r="9" spans="1:8" s="27" customFormat="1" ht="19.5" customHeight="1">
      <c r="A9" s="88">
        <v>8</v>
      </c>
      <c r="B9" s="92" t="s">
        <v>88</v>
      </c>
      <c r="C9" s="93" t="s">
        <v>29</v>
      </c>
      <c r="D9" s="94">
        <v>80</v>
      </c>
      <c r="E9" s="95"/>
      <c r="F9" s="96">
        <f t="shared" si="0"/>
        <v>0</v>
      </c>
      <c r="G9" s="91">
        <f t="shared" si="1"/>
        <v>0</v>
      </c>
      <c r="H9"/>
    </row>
    <row r="10" spans="1:7" ht="19.5" customHeight="1">
      <c r="A10" s="88">
        <v>9</v>
      </c>
      <c r="B10" s="19" t="s">
        <v>89</v>
      </c>
      <c r="C10" s="15" t="s">
        <v>29</v>
      </c>
      <c r="D10" s="18">
        <v>50</v>
      </c>
      <c r="E10" s="89"/>
      <c r="F10" s="90">
        <f t="shared" si="0"/>
        <v>0</v>
      </c>
      <c r="G10" s="91">
        <f t="shared" si="1"/>
        <v>0</v>
      </c>
    </row>
    <row r="11" spans="1:7" ht="19.5" customHeight="1">
      <c r="A11" s="88">
        <v>10</v>
      </c>
      <c r="B11" s="19" t="s">
        <v>90</v>
      </c>
      <c r="C11" s="15" t="s">
        <v>29</v>
      </c>
      <c r="D11" s="18">
        <v>5</v>
      </c>
      <c r="E11" s="89"/>
      <c r="F11" s="90">
        <f t="shared" si="0"/>
        <v>0</v>
      </c>
      <c r="G11" s="91">
        <f t="shared" si="1"/>
        <v>0</v>
      </c>
    </row>
    <row r="12" spans="1:7" ht="19.5" customHeight="1">
      <c r="A12" s="88">
        <v>11</v>
      </c>
      <c r="B12" s="19" t="s">
        <v>91</v>
      </c>
      <c r="C12" s="15" t="s">
        <v>29</v>
      </c>
      <c r="D12" s="18">
        <v>5</v>
      </c>
      <c r="E12" s="89"/>
      <c r="F12" s="90">
        <f t="shared" si="0"/>
        <v>0</v>
      </c>
      <c r="G12" s="91">
        <f t="shared" si="1"/>
        <v>0</v>
      </c>
    </row>
    <row r="13" spans="1:7" ht="19.5" customHeight="1">
      <c r="A13" s="88">
        <v>12</v>
      </c>
      <c r="B13" s="19" t="s">
        <v>92</v>
      </c>
      <c r="C13" s="15" t="s">
        <v>29</v>
      </c>
      <c r="D13" s="18">
        <v>10</v>
      </c>
      <c r="E13" s="89"/>
      <c r="F13" s="90">
        <f t="shared" si="0"/>
        <v>0</v>
      </c>
      <c r="G13" s="91">
        <f t="shared" si="1"/>
        <v>0</v>
      </c>
    </row>
    <row r="14" spans="1:7" ht="19.5" customHeight="1">
      <c r="A14" s="88">
        <v>13</v>
      </c>
      <c r="B14" s="19" t="s">
        <v>93</v>
      </c>
      <c r="C14" s="15" t="s">
        <v>29</v>
      </c>
      <c r="D14" s="18">
        <v>30</v>
      </c>
      <c r="E14" s="89"/>
      <c r="F14" s="90">
        <f t="shared" si="0"/>
        <v>0</v>
      </c>
      <c r="G14" s="91">
        <f t="shared" si="1"/>
        <v>0</v>
      </c>
    </row>
    <row r="15" spans="1:7" ht="19.5" customHeight="1">
      <c r="A15" s="88">
        <v>14</v>
      </c>
      <c r="B15" s="19" t="s">
        <v>94</v>
      </c>
      <c r="C15" s="15" t="s">
        <v>29</v>
      </c>
      <c r="D15" s="18">
        <v>30</v>
      </c>
      <c r="E15" s="89"/>
      <c r="F15" s="90">
        <f t="shared" si="0"/>
        <v>0</v>
      </c>
      <c r="G15" s="91">
        <f t="shared" si="1"/>
        <v>0</v>
      </c>
    </row>
    <row r="16" spans="1:7" ht="19.5" customHeight="1">
      <c r="A16" s="88">
        <v>15</v>
      </c>
      <c r="B16" s="19" t="s">
        <v>95</v>
      </c>
      <c r="C16" s="15" t="s">
        <v>29</v>
      </c>
      <c r="D16" s="18">
        <v>30</v>
      </c>
      <c r="E16" s="89"/>
      <c r="F16" s="90">
        <f t="shared" si="0"/>
        <v>0</v>
      </c>
      <c r="G16" s="91">
        <f t="shared" si="1"/>
        <v>0</v>
      </c>
    </row>
    <row r="17" spans="1:7" ht="19.5" customHeight="1">
      <c r="A17" s="88">
        <v>16</v>
      </c>
      <c r="B17" s="19" t="s">
        <v>96</v>
      </c>
      <c r="C17" s="15" t="s">
        <v>29</v>
      </c>
      <c r="D17" s="18">
        <v>30</v>
      </c>
      <c r="E17" s="89"/>
      <c r="F17" s="90">
        <f t="shared" si="0"/>
        <v>0</v>
      </c>
      <c r="G17" s="91">
        <f t="shared" si="1"/>
        <v>0</v>
      </c>
    </row>
    <row r="18" spans="1:7" ht="19.5" customHeight="1">
      <c r="A18" s="88">
        <v>17</v>
      </c>
      <c r="B18" s="97" t="s">
        <v>97</v>
      </c>
      <c r="C18" s="15" t="s">
        <v>29</v>
      </c>
      <c r="D18" s="18">
        <v>30</v>
      </c>
      <c r="E18" s="89"/>
      <c r="F18" s="90">
        <f t="shared" si="0"/>
        <v>0</v>
      </c>
      <c r="G18" s="91">
        <f t="shared" si="1"/>
        <v>0</v>
      </c>
    </row>
    <row r="19" spans="1:7" ht="19.5" customHeight="1">
      <c r="A19" s="88">
        <v>18</v>
      </c>
      <c r="B19" s="19" t="s">
        <v>98</v>
      </c>
      <c r="C19" s="15" t="s">
        <v>29</v>
      </c>
      <c r="D19" s="98">
        <v>200</v>
      </c>
      <c r="E19" s="89"/>
      <c r="F19" s="90">
        <f t="shared" si="0"/>
        <v>0</v>
      </c>
      <c r="G19" s="91">
        <f t="shared" si="1"/>
        <v>0</v>
      </c>
    </row>
    <row r="20" spans="1:7" ht="19.5" customHeight="1">
      <c r="A20" s="88">
        <v>19</v>
      </c>
      <c r="B20" s="19" t="s">
        <v>99</v>
      </c>
      <c r="C20" s="15" t="s">
        <v>29</v>
      </c>
      <c r="D20" s="98">
        <v>300</v>
      </c>
      <c r="E20" s="89"/>
      <c r="F20" s="90">
        <f t="shared" si="0"/>
        <v>0</v>
      </c>
      <c r="G20" s="91">
        <f t="shared" si="1"/>
        <v>0</v>
      </c>
    </row>
    <row r="21" spans="1:7" s="102" customFormat="1" ht="19.5" customHeight="1">
      <c r="A21" s="88">
        <v>20</v>
      </c>
      <c r="B21" s="92" t="s">
        <v>100</v>
      </c>
      <c r="C21" s="99" t="s">
        <v>29</v>
      </c>
      <c r="D21" s="100">
        <v>40</v>
      </c>
      <c r="E21" s="95"/>
      <c r="F21" s="101">
        <f t="shared" si="0"/>
        <v>0</v>
      </c>
      <c r="G21" s="91">
        <f t="shared" si="1"/>
        <v>0</v>
      </c>
    </row>
    <row r="22" spans="1:7" s="102" customFormat="1" ht="19.5" customHeight="1">
      <c r="A22" s="88">
        <v>21</v>
      </c>
      <c r="B22" s="92" t="s">
        <v>101</v>
      </c>
      <c r="C22" s="99" t="s">
        <v>29</v>
      </c>
      <c r="D22" s="100">
        <v>5</v>
      </c>
      <c r="E22" s="95"/>
      <c r="F22" s="101">
        <f t="shared" si="0"/>
        <v>0</v>
      </c>
      <c r="G22" s="91">
        <f t="shared" si="1"/>
        <v>0</v>
      </c>
    </row>
    <row r="23" spans="1:7" ht="19.5" customHeight="1">
      <c r="A23" s="88">
        <v>22</v>
      </c>
      <c r="B23" s="19" t="s">
        <v>102</v>
      </c>
      <c r="C23" s="15" t="s">
        <v>29</v>
      </c>
      <c r="D23" s="98">
        <v>147</v>
      </c>
      <c r="E23" s="89"/>
      <c r="F23" s="90">
        <f t="shared" si="0"/>
        <v>0</v>
      </c>
      <c r="G23" s="91">
        <f t="shared" si="1"/>
        <v>0</v>
      </c>
    </row>
    <row r="24" spans="1:7" ht="19.5" customHeight="1">
      <c r="A24" s="88">
        <v>23</v>
      </c>
      <c r="B24" s="19" t="s">
        <v>103</v>
      </c>
      <c r="C24" s="15" t="s">
        <v>29</v>
      </c>
      <c r="D24" s="98">
        <v>30</v>
      </c>
      <c r="E24" s="89"/>
      <c r="F24" s="90">
        <f t="shared" si="0"/>
        <v>0</v>
      </c>
      <c r="G24" s="91">
        <f t="shared" si="1"/>
        <v>0</v>
      </c>
    </row>
    <row r="25" spans="1:7" ht="19.5" customHeight="1">
      <c r="A25" s="88">
        <v>24</v>
      </c>
      <c r="B25" s="19" t="s">
        <v>104</v>
      </c>
      <c r="C25" s="15" t="s">
        <v>29</v>
      </c>
      <c r="D25" s="98">
        <v>50</v>
      </c>
      <c r="E25" s="89"/>
      <c r="F25" s="90">
        <f t="shared" si="0"/>
        <v>0</v>
      </c>
      <c r="G25" s="91">
        <f t="shared" si="1"/>
        <v>0</v>
      </c>
    </row>
    <row r="26" spans="1:7" ht="19.5" customHeight="1">
      <c r="A26" s="88">
        <v>25</v>
      </c>
      <c r="B26" s="19" t="s">
        <v>105</v>
      </c>
      <c r="C26" s="15" t="s">
        <v>29</v>
      </c>
      <c r="D26" s="98">
        <v>100</v>
      </c>
      <c r="E26" s="89"/>
      <c r="F26" s="90">
        <f t="shared" si="0"/>
        <v>0</v>
      </c>
      <c r="G26" s="91">
        <f t="shared" si="1"/>
        <v>0</v>
      </c>
    </row>
    <row r="27" spans="1:7" ht="19.5" customHeight="1">
      <c r="A27" s="88">
        <v>26</v>
      </c>
      <c r="B27" s="19" t="s">
        <v>106</v>
      </c>
      <c r="C27" s="15" t="s">
        <v>29</v>
      </c>
      <c r="D27" s="18">
        <v>51</v>
      </c>
      <c r="E27" s="89"/>
      <c r="F27" s="90">
        <f t="shared" si="0"/>
        <v>0</v>
      </c>
      <c r="G27" s="91">
        <f t="shared" si="1"/>
        <v>0</v>
      </c>
    </row>
    <row r="28" spans="1:7" ht="25.5" customHeight="1">
      <c r="A28" s="88">
        <v>27</v>
      </c>
      <c r="B28" s="103" t="s">
        <v>107</v>
      </c>
      <c r="C28" s="9" t="s">
        <v>29</v>
      </c>
      <c r="D28" s="7">
        <v>10</v>
      </c>
      <c r="E28" s="89"/>
      <c r="F28" s="90">
        <f t="shared" si="0"/>
        <v>0</v>
      </c>
      <c r="G28" s="91">
        <f t="shared" si="1"/>
        <v>0</v>
      </c>
    </row>
    <row r="29" spans="1:7" ht="19.5" customHeight="1">
      <c r="A29" s="88">
        <v>28</v>
      </c>
      <c r="B29" s="19" t="s">
        <v>108</v>
      </c>
      <c r="C29" s="15" t="s">
        <v>29</v>
      </c>
      <c r="D29" s="18">
        <v>10</v>
      </c>
      <c r="E29" s="89"/>
      <c r="F29" s="90">
        <f t="shared" si="0"/>
        <v>0</v>
      </c>
      <c r="G29" s="91">
        <f t="shared" si="1"/>
        <v>0</v>
      </c>
    </row>
    <row r="30" spans="1:7" ht="19.5" customHeight="1">
      <c r="A30" s="88">
        <v>29</v>
      </c>
      <c r="B30" s="104" t="s">
        <v>109</v>
      </c>
      <c r="C30" s="15" t="s">
        <v>29</v>
      </c>
      <c r="D30" s="18">
        <v>30</v>
      </c>
      <c r="E30" s="89"/>
      <c r="F30" s="90">
        <f t="shared" si="0"/>
        <v>0</v>
      </c>
      <c r="G30" s="91">
        <f t="shared" si="1"/>
        <v>0</v>
      </c>
    </row>
    <row r="31" spans="1:7" ht="19.5" customHeight="1">
      <c r="A31" s="88">
        <v>30</v>
      </c>
      <c r="B31" s="19" t="s">
        <v>110</v>
      </c>
      <c r="C31" s="15" t="s">
        <v>29</v>
      </c>
      <c r="D31" s="18">
        <v>20</v>
      </c>
      <c r="E31" s="89"/>
      <c r="F31" s="90">
        <f t="shared" si="0"/>
        <v>0</v>
      </c>
      <c r="G31" s="91">
        <f t="shared" si="1"/>
        <v>0</v>
      </c>
    </row>
    <row r="32" spans="1:7" ht="19.5" customHeight="1">
      <c r="A32" s="88">
        <v>31</v>
      </c>
      <c r="B32" s="19" t="s">
        <v>111</v>
      </c>
      <c r="C32" s="15" t="s">
        <v>29</v>
      </c>
      <c r="D32" s="18">
        <v>250</v>
      </c>
      <c r="E32" s="89"/>
      <c r="F32" s="90">
        <f t="shared" si="0"/>
        <v>0</v>
      </c>
      <c r="G32" s="91">
        <f t="shared" si="1"/>
        <v>0</v>
      </c>
    </row>
    <row r="33" spans="1:7" ht="19.5" customHeight="1">
      <c r="A33" s="88">
        <v>32</v>
      </c>
      <c r="B33" s="19" t="s">
        <v>112</v>
      </c>
      <c r="C33" s="15" t="s">
        <v>29</v>
      </c>
      <c r="D33" s="98">
        <v>200</v>
      </c>
      <c r="E33" s="89"/>
      <c r="F33" s="90">
        <f t="shared" si="0"/>
        <v>0</v>
      </c>
      <c r="G33" s="91">
        <f t="shared" si="1"/>
        <v>0</v>
      </c>
    </row>
    <row r="34" spans="1:7" ht="19.5" customHeight="1">
      <c r="A34" s="88">
        <v>33</v>
      </c>
      <c r="B34" s="19" t="s">
        <v>113</v>
      </c>
      <c r="C34" s="15" t="s">
        <v>29</v>
      </c>
      <c r="D34" s="18">
        <v>30</v>
      </c>
      <c r="E34" s="89"/>
      <c r="F34" s="90">
        <f aca="true" t="shared" si="2" ref="F34:F59">D34*E34</f>
        <v>0</v>
      </c>
      <c r="G34" s="91">
        <f aca="true" t="shared" si="3" ref="G34:G59">F34*0.24+F34</f>
        <v>0</v>
      </c>
    </row>
    <row r="35" spans="1:7" ht="19.5" customHeight="1">
      <c r="A35" s="88">
        <v>34</v>
      </c>
      <c r="B35" s="19" t="s">
        <v>114</v>
      </c>
      <c r="C35" s="15" t="s">
        <v>29</v>
      </c>
      <c r="D35" s="18">
        <v>10</v>
      </c>
      <c r="E35" s="89"/>
      <c r="F35" s="90">
        <f t="shared" si="2"/>
        <v>0</v>
      </c>
      <c r="G35" s="91">
        <f t="shared" si="3"/>
        <v>0</v>
      </c>
    </row>
    <row r="36" spans="1:8" s="27" customFormat="1" ht="19.5" customHeight="1">
      <c r="A36" s="88">
        <v>35</v>
      </c>
      <c r="B36" s="105" t="s">
        <v>115</v>
      </c>
      <c r="C36" s="15" t="s">
        <v>29</v>
      </c>
      <c r="D36" s="94">
        <v>50</v>
      </c>
      <c r="E36" s="95"/>
      <c r="F36" s="90">
        <f t="shared" si="2"/>
        <v>0</v>
      </c>
      <c r="G36" s="91">
        <f t="shared" si="3"/>
        <v>0</v>
      </c>
      <c r="H36"/>
    </row>
    <row r="37" spans="1:8" s="27" customFormat="1" ht="19.5" customHeight="1">
      <c r="A37" s="88">
        <v>36</v>
      </c>
      <c r="B37" s="105" t="s">
        <v>116</v>
      </c>
      <c r="C37" s="93" t="s">
        <v>29</v>
      </c>
      <c r="D37" s="94">
        <v>10</v>
      </c>
      <c r="E37" s="95"/>
      <c r="F37" s="96">
        <f t="shared" si="2"/>
        <v>0</v>
      </c>
      <c r="G37" s="91">
        <f t="shared" si="3"/>
        <v>0</v>
      </c>
      <c r="H37"/>
    </row>
    <row r="38" spans="1:7" ht="19.5" customHeight="1">
      <c r="A38" s="88">
        <v>37</v>
      </c>
      <c r="B38" s="19" t="s">
        <v>118</v>
      </c>
      <c r="C38" s="15" t="s">
        <v>29</v>
      </c>
      <c r="D38" s="18">
        <v>400</v>
      </c>
      <c r="E38" s="89"/>
      <c r="F38" s="90">
        <f t="shared" si="2"/>
        <v>0</v>
      </c>
      <c r="G38" s="91">
        <f t="shared" si="3"/>
        <v>0</v>
      </c>
    </row>
    <row r="39" spans="1:7" ht="19.5" customHeight="1">
      <c r="A39" s="88">
        <v>38</v>
      </c>
      <c r="B39" s="19" t="s">
        <v>119</v>
      </c>
      <c r="C39" s="15" t="s">
        <v>29</v>
      </c>
      <c r="D39" s="106">
        <v>200</v>
      </c>
      <c r="E39" s="89"/>
      <c r="F39" s="90">
        <f t="shared" si="2"/>
        <v>0</v>
      </c>
      <c r="G39" s="91">
        <f t="shared" si="3"/>
        <v>0</v>
      </c>
    </row>
    <row r="40" spans="1:7" ht="19.5" customHeight="1">
      <c r="A40" s="88">
        <v>39</v>
      </c>
      <c r="B40" s="19" t="s">
        <v>120</v>
      </c>
      <c r="C40" s="15" t="s">
        <v>29</v>
      </c>
      <c r="D40" s="18">
        <v>151</v>
      </c>
      <c r="E40" s="89"/>
      <c r="F40" s="90">
        <f t="shared" si="2"/>
        <v>0</v>
      </c>
      <c r="G40" s="91">
        <f t="shared" si="3"/>
        <v>0</v>
      </c>
    </row>
    <row r="41" spans="1:7" ht="19.5" customHeight="1">
      <c r="A41" s="88">
        <v>40</v>
      </c>
      <c r="B41" s="19" t="s">
        <v>121</v>
      </c>
      <c r="C41" s="15" t="s">
        <v>29</v>
      </c>
      <c r="D41" s="18">
        <v>200</v>
      </c>
      <c r="E41" s="89"/>
      <c r="F41" s="90">
        <f t="shared" si="2"/>
        <v>0</v>
      </c>
      <c r="G41" s="91">
        <f t="shared" si="3"/>
        <v>0</v>
      </c>
    </row>
    <row r="42" spans="1:7" ht="19.5" customHeight="1">
      <c r="A42" s="88">
        <v>41</v>
      </c>
      <c r="B42" s="19" t="s">
        <v>122</v>
      </c>
      <c r="C42" s="15" t="s">
        <v>29</v>
      </c>
      <c r="D42" s="18">
        <v>100</v>
      </c>
      <c r="E42" s="89"/>
      <c r="F42" s="90">
        <f t="shared" si="2"/>
        <v>0</v>
      </c>
      <c r="G42" s="91">
        <f t="shared" si="3"/>
        <v>0</v>
      </c>
    </row>
    <row r="43" spans="1:7" ht="19.5" customHeight="1">
      <c r="A43" s="88">
        <v>42</v>
      </c>
      <c r="B43" s="8" t="s">
        <v>123</v>
      </c>
      <c r="C43" s="15" t="s">
        <v>29</v>
      </c>
      <c r="D43" s="18">
        <v>150</v>
      </c>
      <c r="E43" s="89"/>
      <c r="F43" s="90">
        <f t="shared" si="2"/>
        <v>0</v>
      </c>
      <c r="G43" s="91">
        <f t="shared" si="3"/>
        <v>0</v>
      </c>
    </row>
    <row r="44" spans="1:7" ht="39" customHeight="1">
      <c r="A44" s="88">
        <v>43</v>
      </c>
      <c r="B44" s="8" t="s">
        <v>124</v>
      </c>
      <c r="C44" s="9" t="s">
        <v>29</v>
      </c>
      <c r="D44" s="7">
        <v>100</v>
      </c>
      <c r="E44" s="89"/>
      <c r="F44" s="90">
        <f t="shared" si="2"/>
        <v>0</v>
      </c>
      <c r="G44" s="91">
        <f t="shared" si="3"/>
        <v>0</v>
      </c>
    </row>
    <row r="45" spans="1:7" ht="31.5" customHeight="1">
      <c r="A45" s="88">
        <v>44</v>
      </c>
      <c r="B45" s="19" t="s">
        <v>125</v>
      </c>
      <c r="C45" s="15" t="s">
        <v>29</v>
      </c>
      <c r="D45" s="18">
        <v>70</v>
      </c>
      <c r="E45" s="89"/>
      <c r="F45" s="90">
        <f t="shared" si="2"/>
        <v>0</v>
      </c>
      <c r="G45" s="91">
        <f t="shared" si="3"/>
        <v>0</v>
      </c>
    </row>
    <row r="46" spans="1:7" ht="39" customHeight="1">
      <c r="A46" s="88">
        <v>45</v>
      </c>
      <c r="B46" s="19" t="s">
        <v>126</v>
      </c>
      <c r="C46" s="15" t="s">
        <v>29</v>
      </c>
      <c r="D46" s="18">
        <v>50</v>
      </c>
      <c r="E46" s="89"/>
      <c r="F46" s="90">
        <f t="shared" si="2"/>
        <v>0</v>
      </c>
      <c r="G46" s="91">
        <f t="shared" si="3"/>
        <v>0</v>
      </c>
    </row>
    <row r="47" spans="1:7" ht="19.5" customHeight="1">
      <c r="A47" s="88">
        <v>46</v>
      </c>
      <c r="B47" s="19" t="s">
        <v>127</v>
      </c>
      <c r="C47" s="15" t="s">
        <v>29</v>
      </c>
      <c r="D47" s="18">
        <v>20</v>
      </c>
      <c r="E47" s="89"/>
      <c r="F47" s="90">
        <f t="shared" si="2"/>
        <v>0</v>
      </c>
      <c r="G47" s="91">
        <f t="shared" si="3"/>
        <v>0</v>
      </c>
    </row>
    <row r="48" spans="1:7" ht="19.5" customHeight="1">
      <c r="A48" s="88">
        <v>47</v>
      </c>
      <c r="B48" s="92" t="s">
        <v>128</v>
      </c>
      <c r="C48" s="99" t="s">
        <v>29</v>
      </c>
      <c r="D48" s="107">
        <v>20</v>
      </c>
      <c r="E48" s="95"/>
      <c r="F48" s="101">
        <f t="shared" si="2"/>
        <v>0</v>
      </c>
      <c r="G48" s="91">
        <f t="shared" si="3"/>
        <v>0</v>
      </c>
    </row>
    <row r="49" spans="1:7" ht="19.5" customHeight="1">
      <c r="A49" s="88">
        <v>48</v>
      </c>
      <c r="B49" s="105" t="s">
        <v>129</v>
      </c>
      <c r="C49" s="93" t="s">
        <v>29</v>
      </c>
      <c r="D49" s="94">
        <v>250</v>
      </c>
      <c r="E49" s="95"/>
      <c r="F49" s="96">
        <f t="shared" si="2"/>
        <v>0</v>
      </c>
      <c r="G49" s="91">
        <f t="shared" si="3"/>
        <v>0</v>
      </c>
    </row>
    <row r="50" spans="1:8" s="108" customFormat="1" ht="19.5" customHeight="1">
      <c r="A50" s="88">
        <v>49</v>
      </c>
      <c r="B50" s="109" t="s">
        <v>130</v>
      </c>
      <c r="C50" s="23" t="s">
        <v>29</v>
      </c>
      <c r="D50" s="21">
        <v>30</v>
      </c>
      <c r="E50" s="110"/>
      <c r="F50" s="111">
        <f t="shared" si="2"/>
        <v>0</v>
      </c>
      <c r="G50" s="91">
        <f t="shared" si="3"/>
        <v>0</v>
      </c>
      <c r="H50"/>
    </row>
    <row r="51" spans="1:7" ht="19.5" customHeight="1">
      <c r="A51" s="88">
        <v>50</v>
      </c>
      <c r="B51" s="112" t="s">
        <v>131</v>
      </c>
      <c r="C51" s="23" t="s">
        <v>29</v>
      </c>
      <c r="D51" s="21">
        <v>5</v>
      </c>
      <c r="E51" s="110"/>
      <c r="F51" s="111">
        <f t="shared" si="2"/>
        <v>0</v>
      </c>
      <c r="G51" s="91">
        <f t="shared" si="3"/>
        <v>0</v>
      </c>
    </row>
    <row r="52" spans="1:7" ht="19.5" customHeight="1">
      <c r="A52" s="88">
        <v>51</v>
      </c>
      <c r="B52" s="112" t="s">
        <v>132</v>
      </c>
      <c r="C52" s="113" t="s">
        <v>29</v>
      </c>
      <c r="D52" s="21">
        <v>20</v>
      </c>
      <c r="E52" s="110"/>
      <c r="F52" s="111">
        <f t="shared" si="2"/>
        <v>0</v>
      </c>
      <c r="G52" s="91">
        <f t="shared" si="3"/>
        <v>0</v>
      </c>
    </row>
    <row r="53" spans="1:7" ht="19.5" customHeight="1">
      <c r="A53" s="88">
        <v>52</v>
      </c>
      <c r="B53" s="112" t="s">
        <v>133</v>
      </c>
      <c r="C53" s="113" t="s">
        <v>60</v>
      </c>
      <c r="D53" s="21">
        <v>50</v>
      </c>
      <c r="E53" s="110"/>
      <c r="F53" s="111">
        <f t="shared" si="2"/>
        <v>0</v>
      </c>
      <c r="G53" s="91">
        <f t="shared" si="3"/>
        <v>0</v>
      </c>
    </row>
    <row r="54" spans="1:7" ht="19.5" customHeight="1">
      <c r="A54" s="88">
        <v>53</v>
      </c>
      <c r="B54" s="114" t="s">
        <v>134</v>
      </c>
      <c r="C54" s="113" t="s">
        <v>29</v>
      </c>
      <c r="D54" s="21">
        <v>10</v>
      </c>
      <c r="E54" s="110"/>
      <c r="F54" s="111">
        <f t="shared" si="2"/>
        <v>0</v>
      </c>
      <c r="G54" s="91">
        <f t="shared" si="3"/>
        <v>0</v>
      </c>
    </row>
    <row r="55" spans="1:7" ht="19.5" customHeight="1">
      <c r="A55" s="88">
        <v>54</v>
      </c>
      <c r="B55" s="114" t="s">
        <v>136</v>
      </c>
      <c r="C55" s="113" t="s">
        <v>29</v>
      </c>
      <c r="D55" s="21">
        <v>500</v>
      </c>
      <c r="E55" s="110"/>
      <c r="F55" s="111">
        <f t="shared" si="2"/>
        <v>0</v>
      </c>
      <c r="G55" s="91">
        <f t="shared" si="3"/>
        <v>0</v>
      </c>
    </row>
    <row r="56" spans="1:7" ht="19.5" customHeight="1">
      <c r="A56" s="88">
        <v>55</v>
      </c>
      <c r="B56" s="19" t="s">
        <v>117</v>
      </c>
      <c r="C56" s="15" t="s">
        <v>29</v>
      </c>
      <c r="D56" s="18">
        <v>90</v>
      </c>
      <c r="E56" s="89"/>
      <c r="F56" s="90">
        <f>D56*E56</f>
        <v>0</v>
      </c>
      <c r="G56" s="91">
        <f>F56*0.24+F56</f>
        <v>0</v>
      </c>
    </row>
    <row r="57" spans="1:7" ht="19.5" customHeight="1">
      <c r="A57" s="88">
        <v>56</v>
      </c>
      <c r="B57" s="19" t="s">
        <v>146</v>
      </c>
      <c r="C57" s="15" t="s">
        <v>29</v>
      </c>
      <c r="D57" s="18">
        <v>20</v>
      </c>
      <c r="E57" s="89"/>
      <c r="F57" s="90">
        <f>D57*E57</f>
        <v>0</v>
      </c>
      <c r="G57" s="91">
        <f>F57*0.24+F57</f>
        <v>0</v>
      </c>
    </row>
    <row r="58" spans="1:7" ht="19.5" customHeight="1">
      <c r="A58" s="88">
        <v>57</v>
      </c>
      <c r="B58" s="114" t="s">
        <v>147</v>
      </c>
      <c r="C58" s="113" t="s">
        <v>29</v>
      </c>
      <c r="D58" s="21">
        <v>150</v>
      </c>
      <c r="E58" s="110"/>
      <c r="F58" s="111">
        <f t="shared" si="2"/>
        <v>0</v>
      </c>
      <c r="G58" s="91">
        <f t="shared" si="3"/>
        <v>0</v>
      </c>
    </row>
    <row r="59" spans="1:7" ht="19.5" customHeight="1">
      <c r="A59" s="88">
        <v>58</v>
      </c>
      <c r="B59" s="115" t="s">
        <v>135</v>
      </c>
      <c r="C59" s="23" t="s">
        <v>29</v>
      </c>
      <c r="D59" s="21">
        <v>20</v>
      </c>
      <c r="E59" s="110"/>
      <c r="F59" s="111">
        <f t="shared" si="2"/>
        <v>0</v>
      </c>
      <c r="G59" s="91">
        <f t="shared" si="3"/>
        <v>0</v>
      </c>
    </row>
    <row r="60" spans="1:7" ht="27.75" customHeight="1">
      <c r="A60" s="131" t="s">
        <v>21</v>
      </c>
      <c r="B60" s="131"/>
      <c r="C60" s="131"/>
      <c r="D60" s="131"/>
      <c r="E60" s="131"/>
      <c r="F60" s="116">
        <f>SUM(F2:F59)</f>
        <v>0</v>
      </c>
      <c r="G60" s="117">
        <f>SUM(G2:G59)</f>
        <v>0</v>
      </c>
    </row>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65536" ht="12.75" customHeight="1"/>
  </sheetData>
  <sheetProtection selectLockedCells="1" selectUnlockedCells="1"/>
  <mergeCells count="1">
    <mergeCell ref="A60:E60"/>
  </mergeCells>
  <printOptions horizontalCentered="1"/>
  <pageMargins left="0.31527777777777777" right="0.3541666666666667" top="0.3298611111111111" bottom="0.4201388888888889" header="0.5118055555555555" footer="0.5118055555555555"/>
  <pageSetup fitToHeight="1" fitToWidth="1" horizontalDpi="300" verticalDpi="300" orientation="portrait" paperSize="9" scale="63" r:id="rId1"/>
</worksheet>
</file>

<file path=xl/worksheets/sheet5.xml><?xml version="1.0" encoding="utf-8"?>
<worksheet xmlns="http://schemas.openxmlformats.org/spreadsheetml/2006/main" xmlns:r="http://schemas.openxmlformats.org/officeDocument/2006/relationships">
  <dimension ref="A1:G4"/>
  <sheetViews>
    <sheetView tabSelected="1" zoomScalePageLayoutView="0" workbookViewId="0" topLeftCell="A1">
      <selection activeCell="H9" sqref="H9"/>
    </sheetView>
  </sheetViews>
  <sheetFormatPr defaultColWidth="9.140625" defaultRowHeight="15"/>
  <cols>
    <col min="2" max="2" width="44.8515625" style="0" customWidth="1"/>
    <col min="3" max="3" width="30.140625" style="0" customWidth="1"/>
    <col min="4" max="4" width="23.421875" style="0" customWidth="1"/>
    <col min="5" max="5" width="15.8515625" style="0" customWidth="1"/>
    <col min="6" max="6" width="12.57421875" style="0" customWidth="1"/>
    <col min="7" max="7" width="17.7109375" style="0" customWidth="1"/>
    <col min="8" max="8" width="22.8515625" style="0" customWidth="1"/>
  </cols>
  <sheetData>
    <row r="1" spans="1:7" ht="25.5">
      <c r="A1" s="3" t="s">
        <v>0</v>
      </c>
      <c r="B1" s="3" t="s">
        <v>1</v>
      </c>
      <c r="C1" s="3" t="s">
        <v>2</v>
      </c>
      <c r="D1" s="3" t="s">
        <v>3</v>
      </c>
      <c r="E1" s="4" t="s">
        <v>4</v>
      </c>
      <c r="F1" s="5" t="s">
        <v>5</v>
      </c>
      <c r="G1" s="6" t="s">
        <v>6</v>
      </c>
    </row>
    <row r="2" spans="1:7" ht="47.25" customHeight="1">
      <c r="A2" s="7" t="s">
        <v>7</v>
      </c>
      <c r="B2" s="8" t="s">
        <v>143</v>
      </c>
      <c r="C2" s="9" t="s">
        <v>8</v>
      </c>
      <c r="D2" s="10">
        <v>335</v>
      </c>
      <c r="E2" s="11"/>
      <c r="F2" s="12">
        <f>D2*E2</f>
        <v>0</v>
      </c>
      <c r="G2" s="13">
        <f>F2*0.24+F2</f>
        <v>0</v>
      </c>
    </row>
    <row r="3" spans="1:7" ht="15.75" thickBot="1">
      <c r="A3" s="7">
        <v>2</v>
      </c>
      <c r="B3" s="8" t="s">
        <v>144</v>
      </c>
      <c r="C3" s="9" t="s">
        <v>145</v>
      </c>
      <c r="D3" s="122">
        <v>3354</v>
      </c>
      <c r="E3" s="11"/>
      <c r="F3" s="12">
        <f>D3*E3</f>
        <v>0</v>
      </c>
      <c r="G3" s="13">
        <f>F3*0.24+F3</f>
        <v>0</v>
      </c>
    </row>
    <row r="4" spans="1:7" ht="16.5" thickBot="1">
      <c r="A4" s="127"/>
      <c r="B4" s="127"/>
      <c r="C4" s="127"/>
      <c r="D4" s="127"/>
      <c r="E4" s="127"/>
      <c r="F4" s="29">
        <f>F2+F3</f>
        <v>0</v>
      </c>
      <c r="G4" s="29">
        <f>G2+G3</f>
        <v>0</v>
      </c>
    </row>
  </sheetData>
  <sheetProtection/>
  <mergeCells count="1">
    <mergeCell ref="A4:E4"/>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Αθανάσιος Γκίκας</cp:lastModifiedBy>
  <cp:lastPrinted>2018-03-07T07:05:28Z</cp:lastPrinted>
  <dcterms:created xsi:type="dcterms:W3CDTF">2018-03-01T11:35:21Z</dcterms:created>
  <dcterms:modified xsi:type="dcterms:W3CDTF">2018-03-08T22:33:50Z</dcterms:modified>
  <cp:category/>
  <cp:version/>
  <cp:contentType/>
  <cp:contentStatus/>
</cp:coreProperties>
</file>